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0" windowWidth="19320" windowHeight="11760"/>
  </bookViews>
  <sheets>
    <sheet name="Big Air results" sheetId="3" r:id="rId1"/>
  </sheets>
  <definedNames>
    <definedName name="_xlnm.Print_Area" localSheetId="0">'Big Air results'!$A$1:$I$63</definedName>
  </definedNames>
  <calcPr calcId="125725"/>
</workbook>
</file>

<file path=xl/calcChain.xml><?xml version="1.0" encoding="utf-8"?>
<calcChain xmlns="http://schemas.openxmlformats.org/spreadsheetml/2006/main">
  <c r="AL26" i="3"/>
  <c r="AI26"/>
  <c r="Y26"/>
  <c r="Y53"/>
  <c r="AD53"/>
  <c r="AI53"/>
  <c r="Y54"/>
  <c r="AD54"/>
  <c r="AI54"/>
  <c r="Y55"/>
  <c r="AD55"/>
  <c r="AI55"/>
  <c r="Y56"/>
  <c r="AD56"/>
  <c r="AI56"/>
  <c r="Y57"/>
  <c r="AD57"/>
  <c r="AI57"/>
  <c r="Y59"/>
  <c r="AD59"/>
  <c r="AI59"/>
  <c r="Y60"/>
  <c r="AD60"/>
  <c r="AI60"/>
  <c r="Y61"/>
  <c r="AD61"/>
  <c r="AI61"/>
  <c r="S36"/>
  <c r="S35"/>
  <c r="S26"/>
  <c r="S23"/>
  <c r="S25"/>
  <c r="S45"/>
  <c r="S50"/>
  <c r="S51"/>
  <c r="N36"/>
  <c r="N35"/>
  <c r="T35" s="1"/>
  <c r="N26"/>
  <c r="N23"/>
  <c r="T23" s="1"/>
  <c r="N25"/>
  <c r="T25" s="1"/>
  <c r="N45"/>
  <c r="T45" s="1"/>
  <c r="N50"/>
  <c r="N51"/>
  <c r="AK54"/>
  <c r="AK56"/>
  <c r="AJ60"/>
  <c r="AJ55"/>
  <c r="AJ57"/>
  <c r="AK61"/>
  <c r="AK60"/>
  <c r="AK57"/>
  <c r="AK53"/>
  <c r="AJ54"/>
  <c r="AJ56"/>
  <c r="AJ59"/>
  <c r="AK59"/>
  <c r="AK55"/>
  <c r="AJ53"/>
  <c r="AJ61"/>
  <c r="T51" l="1"/>
  <c r="T26"/>
  <c r="T36"/>
  <c r="T50"/>
  <c r="AL60"/>
  <c r="AL59"/>
  <c r="AL61"/>
  <c r="AL53"/>
  <c r="AL54"/>
  <c r="AL55"/>
  <c r="AL56"/>
  <c r="AL57"/>
  <c r="N48"/>
  <c r="S48"/>
  <c r="Y23"/>
  <c r="AL23" s="1"/>
  <c r="AI23"/>
  <c r="N47"/>
  <c r="S47"/>
  <c r="Y31"/>
  <c r="AL31" s="1"/>
  <c r="AD31"/>
  <c r="N40"/>
  <c r="S40"/>
  <c r="AD24"/>
  <c r="AL24" s="1"/>
  <c r="AI24"/>
  <c r="N41"/>
  <c r="S41"/>
  <c r="Y30"/>
  <c r="AL30" s="1"/>
  <c r="AI30"/>
  <c r="N43"/>
  <c r="S43"/>
  <c r="AD25"/>
  <c r="AL25" s="1"/>
  <c r="AI25"/>
  <c r="N54"/>
  <c r="S54"/>
  <c r="Y32"/>
  <c r="AL32" s="1"/>
  <c r="AD32"/>
  <c r="N22"/>
  <c r="S22"/>
  <c r="Y28"/>
  <c r="AL28" s="1"/>
  <c r="AD28"/>
  <c r="N28"/>
  <c r="S28"/>
  <c r="T28" s="1"/>
  <c r="Y27"/>
  <c r="AL27" s="1"/>
  <c r="AD27"/>
  <c r="N32"/>
  <c r="S32"/>
  <c r="AD29"/>
  <c r="AL29" s="1"/>
  <c r="AI29"/>
  <c r="N30"/>
  <c r="S30"/>
  <c r="Y33"/>
  <c r="AD33"/>
  <c r="AI33"/>
  <c r="N33"/>
  <c r="S33"/>
  <c r="Y34"/>
  <c r="AD34"/>
  <c r="AI34"/>
  <c r="N27"/>
  <c r="S27"/>
  <c r="Y35"/>
  <c r="AD35"/>
  <c r="AI35"/>
  <c r="N38"/>
  <c r="S38"/>
  <c r="Y36"/>
  <c r="AD36"/>
  <c r="AI36"/>
  <c r="N39"/>
  <c r="S39"/>
  <c r="Y37"/>
  <c r="AD37"/>
  <c r="AI37"/>
  <c r="N31"/>
  <c r="S31"/>
  <c r="Y38"/>
  <c r="AD38"/>
  <c r="AI38"/>
  <c r="N34"/>
  <c r="S34"/>
  <c r="Y40"/>
  <c r="AD40"/>
  <c r="AI40"/>
  <c r="N24"/>
  <c r="S24"/>
  <c r="Y41"/>
  <c r="AD41"/>
  <c r="AI41"/>
  <c r="N37"/>
  <c r="S37"/>
  <c r="Y42"/>
  <c r="AD42"/>
  <c r="AI42"/>
  <c r="N52"/>
  <c r="S52"/>
  <c r="Y43"/>
  <c r="AD43"/>
  <c r="AI43"/>
  <c r="N21"/>
  <c r="S21"/>
  <c r="Y44"/>
  <c r="AD44"/>
  <c r="AI44"/>
  <c r="N55"/>
  <c r="S55"/>
  <c r="Y45"/>
  <c r="AD45"/>
  <c r="AI45"/>
  <c r="N42"/>
  <c r="S42"/>
  <c r="Y46"/>
  <c r="AD46"/>
  <c r="AI46"/>
  <c r="N44"/>
  <c r="S44"/>
  <c r="Y47"/>
  <c r="AD47"/>
  <c r="AI47"/>
  <c r="N53"/>
  <c r="S53"/>
  <c r="Y48"/>
  <c r="AD48"/>
  <c r="AI48"/>
  <c r="N56"/>
  <c r="T56" s="1"/>
  <c r="S56"/>
  <c r="Y49"/>
  <c r="AD49"/>
  <c r="AI49"/>
  <c r="N29"/>
  <c r="S29"/>
  <c r="Y50"/>
  <c r="AD50"/>
  <c r="AI50"/>
  <c r="N57"/>
  <c r="S57"/>
  <c r="T57" s="1"/>
  <c r="Y52"/>
  <c r="AD52"/>
  <c r="AI52"/>
  <c r="N15"/>
  <c r="S15"/>
  <c r="Y15"/>
  <c r="AD15"/>
  <c r="AI15"/>
  <c r="AJ33"/>
  <c r="AJ48"/>
  <c r="AJ37"/>
  <c r="AK42"/>
  <c r="AK43"/>
  <c r="AJ52"/>
  <c r="AK38"/>
  <c r="AJ46"/>
  <c r="AJ43"/>
  <c r="AK35"/>
  <c r="AK41"/>
  <c r="AJ44"/>
  <c r="AJ50"/>
  <c r="AJ40"/>
  <c r="AJ15"/>
  <c r="AJ38"/>
  <c r="AK44"/>
  <c r="AJ41"/>
  <c r="AJ49"/>
  <c r="AK52"/>
  <c r="AK36"/>
  <c r="AK46"/>
  <c r="AK47"/>
  <c r="AK49"/>
  <c r="AJ35"/>
  <c r="AJ47"/>
  <c r="AK48"/>
  <c r="AJ42"/>
  <c r="AK15"/>
  <c r="AJ34"/>
  <c r="AJ36"/>
  <c r="AJ45"/>
  <c r="AK40"/>
  <c r="AK45"/>
  <c r="AK33"/>
  <c r="AK34"/>
  <c r="AK50"/>
  <c r="AK37"/>
  <c r="T30" l="1"/>
  <c r="T53"/>
  <c r="T27"/>
  <c r="T52"/>
  <c r="T34"/>
  <c r="T29"/>
  <c r="T37"/>
  <c r="T38"/>
  <c r="T32"/>
  <c r="T48"/>
  <c r="T40"/>
  <c r="T24"/>
  <c r="T21"/>
  <c r="T44"/>
  <c r="T43"/>
  <c r="T47"/>
  <c r="T15"/>
  <c r="T55"/>
  <c r="T31"/>
  <c r="T54"/>
  <c r="T41"/>
  <c r="T42"/>
  <c r="T39"/>
  <c r="T33"/>
  <c r="T22"/>
  <c r="AL48"/>
  <c r="AL46"/>
  <c r="AL38"/>
  <c r="AL45"/>
  <c r="AL52"/>
  <c r="AL40"/>
  <c r="AL37"/>
  <c r="AL35"/>
  <c r="AL50"/>
  <c r="AL42"/>
  <c r="AL34"/>
  <c r="AL47"/>
  <c r="AL44"/>
  <c r="AL36"/>
  <c r="AL43"/>
  <c r="AL49"/>
  <c r="AL41"/>
  <c r="AL33"/>
  <c r="S49" l="1"/>
  <c r="N49"/>
  <c r="T49" l="1"/>
  <c r="S46" l="1"/>
  <c r="N46"/>
  <c r="T46" l="1"/>
  <c r="S14" l="1"/>
  <c r="N14"/>
  <c r="T14" l="1"/>
  <c r="S13"/>
  <c r="N13"/>
  <c r="T13" l="1"/>
  <c r="AI13" l="1"/>
  <c r="AD13"/>
  <c r="AJ13"/>
  <c r="AK13"/>
  <c r="AL13" l="1"/>
  <c r="AI21"/>
  <c r="AI22"/>
  <c r="AI14"/>
  <c r="AL14" s="1"/>
  <c r="AD22"/>
  <c r="AD14"/>
  <c r="Y21"/>
  <c r="AL21" s="1"/>
  <c r="AL22" l="1"/>
</calcChain>
</file>

<file path=xl/sharedStrings.xml><?xml version="1.0" encoding="utf-8"?>
<sst xmlns="http://schemas.openxmlformats.org/spreadsheetml/2006/main" count="453" uniqueCount="283">
  <si>
    <t>Nationality</t>
  </si>
  <si>
    <t>Sponsor</t>
  </si>
  <si>
    <t>Birthdate</t>
  </si>
  <si>
    <t>WOMEN</t>
  </si>
  <si>
    <t>MEN</t>
  </si>
  <si>
    <t>British Freeski Championships</t>
  </si>
  <si>
    <t>Laax</t>
  </si>
  <si>
    <t>Country:</t>
  </si>
  <si>
    <t>Switzerland</t>
  </si>
  <si>
    <t>Judge 1</t>
  </si>
  <si>
    <t>Judge 2</t>
  </si>
  <si>
    <t>Judge 3</t>
  </si>
  <si>
    <t>Total</t>
  </si>
  <si>
    <t>Best Run</t>
  </si>
  <si>
    <t>Category</t>
  </si>
  <si>
    <t>FINAL 1</t>
  </si>
  <si>
    <t>FINAL 2</t>
  </si>
  <si>
    <t>Best Final</t>
  </si>
  <si>
    <t>QUAL 1</t>
  </si>
  <si>
    <t>QUAL 2</t>
  </si>
  <si>
    <t>QUAL2</t>
  </si>
  <si>
    <t>Best Qual</t>
  </si>
  <si>
    <t>OFFICIAL BRITISH CHAMPIONSHIPS</t>
  </si>
  <si>
    <t>Event Name:</t>
  </si>
  <si>
    <t>Format:</t>
  </si>
  <si>
    <t>Resort:</t>
  </si>
  <si>
    <t>Date:</t>
  </si>
  <si>
    <t>Rank</t>
  </si>
  <si>
    <t>Bib</t>
  </si>
  <si>
    <t>C/A</t>
  </si>
  <si>
    <t>Last Name</t>
  </si>
  <si>
    <t>First Name</t>
  </si>
  <si>
    <t>FINAL 3</t>
  </si>
  <si>
    <t>TOTAL
FINAL</t>
  </si>
  <si>
    <t>Best 2Run</t>
  </si>
  <si>
    <t>Best
Final</t>
  </si>
  <si>
    <t>2nd Best
Final</t>
  </si>
  <si>
    <t>BRITISH FREESKI CHAMPIONSHIPS 2012</t>
  </si>
  <si>
    <t>Big Air Championships</t>
  </si>
  <si>
    <t>A</t>
  </si>
  <si>
    <t>SUMMERHAYES</t>
  </si>
  <si>
    <t>MOLLY</t>
  </si>
  <si>
    <t>ENG</t>
  </si>
  <si>
    <t>SALOMON, SKI VILLAGE</t>
  </si>
  <si>
    <t>YW</t>
  </si>
  <si>
    <t>CHESHIRE</t>
  </si>
  <si>
    <t>ROWAN</t>
  </si>
  <si>
    <t>ROXYNORDICAEBCHILL</t>
  </si>
  <si>
    <t>JW</t>
  </si>
  <si>
    <t>ROWLANDS</t>
  </si>
  <si>
    <t>MADISON</t>
  </si>
  <si>
    <t>NONE</t>
  </si>
  <si>
    <t>05/23/2000</t>
  </si>
  <si>
    <t>KW</t>
  </si>
  <si>
    <t>C</t>
  </si>
  <si>
    <t>BREMNER</t>
  </si>
  <si>
    <t>KEILAN</t>
  </si>
  <si>
    <t>SCT</t>
  </si>
  <si>
    <t>SALOMON</t>
  </si>
  <si>
    <t>04/18/2003</t>
  </si>
  <si>
    <t>KM</t>
  </si>
  <si>
    <t>DAVIS</t>
  </si>
  <si>
    <t>ETHAN</t>
  </si>
  <si>
    <t>06/28/2001</t>
  </si>
  <si>
    <t>FENELEY</t>
  </si>
  <si>
    <t>WILLIAM</t>
  </si>
  <si>
    <t>07/13/1999</t>
  </si>
  <si>
    <t>FEREBEE</t>
  </si>
  <si>
    <t>MASON</t>
  </si>
  <si>
    <t>SNOZONE</t>
  </si>
  <si>
    <t>07/20/1999</t>
  </si>
  <si>
    <t>FIORI</t>
  </si>
  <si>
    <t>HAYDYN</t>
  </si>
  <si>
    <t>SALOMON, SNO!ZONE</t>
  </si>
  <si>
    <t>02/13/2001</t>
  </si>
  <si>
    <t>GASKIN</t>
  </si>
  <si>
    <t>SAM</t>
  </si>
  <si>
    <t>ELANWATERBIRDSMITHYS</t>
  </si>
  <si>
    <t>07/24/2000</t>
  </si>
  <si>
    <t>WOOD</t>
  </si>
  <si>
    <t>KYLE</t>
  </si>
  <si>
    <t>05/31/1999</t>
  </si>
  <si>
    <t>BOOTH</t>
  </si>
  <si>
    <t>HARRIS</t>
  </si>
  <si>
    <t>PLANKSNORDICAFREEZE</t>
  </si>
  <si>
    <t>YM</t>
  </si>
  <si>
    <t>HARDING</t>
  </si>
  <si>
    <t>TYLER JAY</t>
  </si>
  <si>
    <t>SALGIROOAKBBSNOZFORC</t>
  </si>
  <si>
    <t>10/18/1996</t>
  </si>
  <si>
    <t>MCCORMICK</t>
  </si>
  <si>
    <t>CHRIS</t>
  </si>
  <si>
    <t>HEADANMALBABAGLBRNCE</t>
  </si>
  <si>
    <t>06/13/1998</t>
  </si>
  <si>
    <t>MORRIS</t>
  </si>
  <si>
    <t>JEREMY</t>
  </si>
  <si>
    <t>DEF LIGZ PROJECT</t>
  </si>
  <si>
    <t>04/15/1996</t>
  </si>
  <si>
    <t>MICHAEL</t>
  </si>
  <si>
    <t>K2/BART/WBIR/ADID/BB</t>
  </si>
  <si>
    <t>12/22/1997</t>
  </si>
  <si>
    <t>SAUNDERS</t>
  </si>
  <si>
    <t>THOMAS</t>
  </si>
  <si>
    <t>AOMICANIMAL</t>
  </si>
  <si>
    <t>10/28/1997</t>
  </si>
  <si>
    <t>SANDIESON</t>
  </si>
  <si>
    <t>CAL</t>
  </si>
  <si>
    <t>SAL-AD-SZ-LIB-BB-NMG</t>
  </si>
  <si>
    <t>WELCH</t>
  </si>
  <si>
    <t>CALLUM</t>
  </si>
  <si>
    <t>01/13/1998</t>
  </si>
  <si>
    <t>WOZENCROFT</t>
  </si>
  <si>
    <t>WILL</t>
  </si>
  <si>
    <t>12/23/1996</t>
  </si>
  <si>
    <t>WRIGHT</t>
  </si>
  <si>
    <t>MONTY</t>
  </si>
  <si>
    <t>VOLKLMARKERPLANKS</t>
  </si>
  <si>
    <t>02/22/1998</t>
  </si>
  <si>
    <t>BILSLAND</t>
  </si>
  <si>
    <t>DAVID</t>
  </si>
  <si>
    <t>HEAD, O'NEILL,BR,SNO</t>
  </si>
  <si>
    <t>JM</t>
  </si>
  <si>
    <t>CONNOLLY</t>
  </si>
  <si>
    <t>NATHAN</t>
  </si>
  <si>
    <t>ARMADASPYSNOKARTACTI</t>
  </si>
  <si>
    <t>DONALD</t>
  </si>
  <si>
    <t>GRANT</t>
  </si>
  <si>
    <t>ARMADAPLANKSFREEZE</t>
  </si>
  <si>
    <t>03/21/1995</t>
  </si>
  <si>
    <t>HAYWOOD-ALEXANDER</t>
  </si>
  <si>
    <t>MARCUS</t>
  </si>
  <si>
    <t>HﾖGLAND</t>
  </si>
  <si>
    <t>LUCAS</t>
  </si>
  <si>
    <t>PHAM</t>
  </si>
  <si>
    <t>ZHACHARY</t>
  </si>
  <si>
    <t>07/25/1993</t>
  </si>
  <si>
    <t>POWELL</t>
  </si>
  <si>
    <t>OLLIE</t>
  </si>
  <si>
    <t>RICHARDSON</t>
  </si>
  <si>
    <t>JACOB</t>
  </si>
  <si>
    <t>04/29/1995</t>
  </si>
  <si>
    <t>SMITH</t>
  </si>
  <si>
    <t>WAXX</t>
  </si>
  <si>
    <t>DANIEL</t>
  </si>
  <si>
    <t>05/26/1994</t>
  </si>
  <si>
    <t>SALISBURY</t>
  </si>
  <si>
    <t>EDWARD</t>
  </si>
  <si>
    <t>09/21/1994</t>
  </si>
  <si>
    <t>BALL</t>
  </si>
  <si>
    <t>JULIAN</t>
  </si>
  <si>
    <t>LIBPLKSGRDALMARK</t>
  </si>
  <si>
    <t>10/21/1984</t>
  </si>
  <si>
    <t>OM</t>
  </si>
  <si>
    <t>BIRCH</t>
  </si>
  <si>
    <t>JOSH</t>
  </si>
  <si>
    <t>SCOTTSALOMONSKULLCAN</t>
  </si>
  <si>
    <t>LLOYD</t>
  </si>
  <si>
    <t>JAKE</t>
  </si>
  <si>
    <t>LIBERTY PLANKS</t>
  </si>
  <si>
    <t>04/14/1989</t>
  </si>
  <si>
    <t>MACHON</t>
  </si>
  <si>
    <t>JAMES</t>
  </si>
  <si>
    <t>VOLKLDARE2BSKICLUBGB</t>
  </si>
  <si>
    <t>11/23/1990</t>
  </si>
  <si>
    <t>SPEIGHT</t>
  </si>
  <si>
    <t>PETER</t>
  </si>
  <si>
    <t xml:space="preserve">ROSSIGNOL </t>
  </si>
  <si>
    <t>12/26/1992</t>
  </si>
  <si>
    <t>ROSS</t>
  </si>
  <si>
    <t>ATOMICSNOWCENTREFSBS</t>
  </si>
  <si>
    <t>07/26/1991</t>
  </si>
  <si>
    <t>HYLAND</t>
  </si>
  <si>
    <t>MATT</t>
  </si>
  <si>
    <t>NIR</t>
  </si>
  <si>
    <t>08/28/1969</t>
  </si>
  <si>
    <t>MM</t>
  </si>
  <si>
    <t>WEBB</t>
  </si>
  <si>
    <t>PAUL</t>
  </si>
  <si>
    <t>10/15/1956</t>
  </si>
  <si>
    <t>BROOKE</t>
  </si>
  <si>
    <t>NICKO</t>
  </si>
  <si>
    <t>sw 1</t>
  </si>
  <si>
    <t xml:space="preserve">360 small </t>
  </si>
  <si>
    <t>540 smallkick</t>
  </si>
  <si>
    <t>fall</t>
  </si>
  <si>
    <t>360 medium</t>
  </si>
  <si>
    <t>sw crk 7 fallmedium</t>
  </si>
  <si>
    <t>360medium</t>
  </si>
  <si>
    <t>crk 7 fail big kicker</t>
  </si>
  <si>
    <t>sw 5 truck</t>
  </si>
  <si>
    <t>crk 7 mute big</t>
  </si>
  <si>
    <t>360 tail x big</t>
  </si>
  <si>
    <t>sw 7 medium</t>
  </si>
  <si>
    <t>sw 5 luk kang nose</t>
  </si>
  <si>
    <t xml:space="preserve">7 nose </t>
  </si>
  <si>
    <t>7 tail</t>
  </si>
  <si>
    <t>sw 1 med</t>
  </si>
  <si>
    <t>540 medium fall</t>
  </si>
  <si>
    <t>540 small</t>
  </si>
  <si>
    <t>540 small fall</t>
  </si>
  <si>
    <t>7 small kicker</t>
  </si>
  <si>
    <t>sw 9 pencil med</t>
  </si>
  <si>
    <t>720 medium</t>
  </si>
  <si>
    <t>810 skid med</t>
  </si>
  <si>
    <t>bud crk 10</t>
  </si>
  <si>
    <t>sw 9 big</t>
  </si>
  <si>
    <t>9--big</t>
  </si>
  <si>
    <t>720 nose big</t>
  </si>
  <si>
    <t>sw 9 medium</t>
  </si>
  <si>
    <t>sw rod 9</t>
  </si>
  <si>
    <t>7 med mute</t>
  </si>
  <si>
    <t>7 nose fall</t>
  </si>
  <si>
    <t>720 2 x tail</t>
  </si>
  <si>
    <t>Flat 3</t>
  </si>
  <si>
    <t>Crk 7</t>
  </si>
  <si>
    <t>Rod 5</t>
  </si>
  <si>
    <t>720 tindy fall</t>
  </si>
  <si>
    <t>sw 9 mute fall</t>
  </si>
  <si>
    <t>360 med</t>
  </si>
  <si>
    <t>10 fall</t>
  </si>
  <si>
    <t>Flat 3 jap</t>
  </si>
  <si>
    <t>sw7 fall</t>
  </si>
  <si>
    <t>crk 3</t>
  </si>
  <si>
    <t>crk 9</t>
  </si>
  <si>
    <t>360 small</t>
  </si>
  <si>
    <t>180 small</t>
  </si>
  <si>
    <t>360 safety big</t>
  </si>
  <si>
    <t>double back fall</t>
  </si>
  <si>
    <t>7 crk</t>
  </si>
  <si>
    <t>7 tail fall</t>
  </si>
  <si>
    <t>sw 9 mute</t>
  </si>
  <si>
    <t>360 S</t>
  </si>
  <si>
    <t>front med fall</t>
  </si>
  <si>
    <t>double front fall</t>
  </si>
  <si>
    <t>sw 5</t>
  </si>
  <si>
    <t>ss crk 5</t>
  </si>
  <si>
    <t>9 tail grab</t>
  </si>
  <si>
    <t>360mute</t>
  </si>
  <si>
    <t>360 fall small</t>
  </si>
  <si>
    <t>540 fall</t>
  </si>
  <si>
    <t>360 safety</t>
  </si>
  <si>
    <t xml:space="preserve">360 med </t>
  </si>
  <si>
    <t>360 left med</t>
  </si>
  <si>
    <t>flat 3 fall</t>
  </si>
  <si>
    <t>sw 5 nose grab</t>
  </si>
  <si>
    <t>sw 9 back left</t>
  </si>
  <si>
    <t>720 mute left</t>
  </si>
  <si>
    <t>720 nouse to jap left</t>
  </si>
  <si>
    <t>9 tail left</t>
  </si>
  <si>
    <t>9 tail left knuckle</t>
  </si>
  <si>
    <t>360 tail left</t>
  </si>
  <si>
    <t>sw 7 right</t>
  </si>
  <si>
    <t>7 tail left 2 x grab</t>
  </si>
  <si>
    <t>crk 9 left tail</t>
  </si>
  <si>
    <t>crk 9 mute left</t>
  </si>
  <si>
    <t>crk 7 right fall</t>
  </si>
  <si>
    <t>sw 1 left</t>
  </si>
  <si>
    <t>720left</t>
  </si>
  <si>
    <t>flar 3 jap</t>
  </si>
  <si>
    <t>crk 7 tail left</t>
  </si>
  <si>
    <t>crk 7 right</t>
  </si>
  <si>
    <t>900 mute fall</t>
  </si>
  <si>
    <t>sw 9 left back</t>
  </si>
  <si>
    <t>720 left 2 x tail</t>
  </si>
  <si>
    <t>720 left nouse ~fall</t>
  </si>
  <si>
    <t>sw right 9</t>
  </si>
  <si>
    <t>dbl flat mute back</t>
  </si>
  <si>
    <t>sw left 7</t>
  </si>
  <si>
    <t>sw left 9 mute back</t>
  </si>
  <si>
    <t>crk 7 tail right</t>
  </si>
  <si>
    <t>left 540 med</t>
  </si>
  <si>
    <t>900 hand drag med</t>
  </si>
  <si>
    <t>front flip sup</t>
  </si>
  <si>
    <t>sw crk 9 right</t>
  </si>
  <si>
    <t>crk 7 right back</t>
  </si>
  <si>
    <t>rod 7 fall</t>
  </si>
  <si>
    <t>sw 9 left tail ~land</t>
  </si>
  <si>
    <t>7 nose left</t>
  </si>
  <si>
    <t>7 right tail</t>
  </si>
  <si>
    <t>sw mis 9 right</t>
  </si>
  <si>
    <t>sw 10 left</t>
  </si>
  <si>
    <t>dub 10 safe</t>
  </si>
  <si>
    <t>DNS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</si>
</sst>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0" xfId="0" applyFont="1" applyFill="1"/>
    <xf numFmtId="0" fontId="1" fillId="0" borderId="0" xfId="0" applyFont="1" applyFill="1"/>
    <xf numFmtId="14" fontId="1" fillId="0" borderId="0" xfId="0" applyNumberFormat="1" applyFont="1" applyFill="1" applyAlignment="1">
      <alignment horizontal="left"/>
    </xf>
    <xf numFmtId="0" fontId="0" fillId="0" borderId="7" xfId="0" applyFill="1" applyBorder="1"/>
    <xf numFmtId="0" fontId="0" fillId="0" borderId="8" xfId="0" applyFill="1" applyBorder="1"/>
    <xf numFmtId="0" fontId="1" fillId="0" borderId="8" xfId="0" applyFont="1" applyFill="1" applyBorder="1" applyAlignment="1">
      <alignment horizontal="center"/>
    </xf>
    <xf numFmtId="0" fontId="0" fillId="0" borderId="9" xfId="0" applyFill="1" applyBorder="1"/>
    <xf numFmtId="1" fontId="1" fillId="0" borderId="0" xfId="0" applyNumberFormat="1" applyFont="1" applyFill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1" fillId="0" borderId="2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left"/>
    </xf>
    <xf numFmtId="1" fontId="0" fillId="0" borderId="2" xfId="0" applyNumberFormat="1" applyBorder="1" applyAlignment="1">
      <alignment horizontal="left"/>
    </xf>
    <xf numFmtId="14" fontId="5" fillId="0" borderId="4" xfId="0" applyNumberFormat="1" applyFont="1" applyFill="1" applyBorder="1" applyAlignment="1">
      <alignment horizontal="right"/>
    </xf>
    <xf numFmtId="1" fontId="6" fillId="0" borderId="4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left"/>
    </xf>
    <xf numFmtId="0" fontId="6" fillId="0" borderId="0" xfId="0" applyFont="1"/>
    <xf numFmtId="1" fontId="6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4" xfId="0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6" fillId="0" borderId="0" xfId="0" applyFont="1" applyFill="1" applyBorder="1"/>
    <xf numFmtId="0" fontId="6" fillId="0" borderId="0" xfId="0" applyFont="1" applyBorder="1"/>
    <xf numFmtId="0" fontId="6" fillId="0" borderId="11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12" xfId="0" applyFont="1" applyFill="1" applyBorder="1"/>
    <xf numFmtId="1" fontId="6" fillId="0" borderId="13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left"/>
    </xf>
    <xf numFmtId="1" fontId="1" fillId="0" borderId="10" xfId="0" applyNumberFormat="1" applyFont="1" applyFill="1" applyBorder="1" applyAlignment="1">
      <alignment horizontal="center"/>
    </xf>
    <xf numFmtId="1" fontId="1" fillId="0" borderId="14" xfId="0" applyNumberFormat="1" applyFont="1" applyBorder="1" applyAlignment="1">
      <alignment horizontal="center" wrapText="1"/>
    </xf>
    <xf numFmtId="1" fontId="6" fillId="0" borderId="4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14" fontId="6" fillId="0" borderId="0" xfId="0" applyNumberFormat="1" applyFont="1" applyFill="1" applyAlignment="1">
      <alignment horizontal="left"/>
    </xf>
    <xf numFmtId="1" fontId="1" fillId="0" borderId="0" xfId="0" applyNumberFormat="1" applyFont="1"/>
    <xf numFmtId="1" fontId="1" fillId="0" borderId="6" xfId="0" applyNumberFormat="1" applyFont="1" applyBorder="1" applyAlignment="1">
      <alignment wrapText="1"/>
    </xf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0" borderId="14" xfId="0" applyNumberFormat="1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14" fontId="5" fillId="0" borderId="4" xfId="0" applyNumberFormat="1" applyFont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1" fontId="6" fillId="3" borderId="3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left"/>
    </xf>
    <xf numFmtId="1" fontId="1" fillId="3" borderId="5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0" fontId="6" fillId="3" borderId="0" xfId="0" applyFont="1" applyFill="1"/>
    <xf numFmtId="14" fontId="7" fillId="3" borderId="4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left"/>
    </xf>
    <xf numFmtId="0" fontId="6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109910</xdr:colOff>
      <xdr:row>0</xdr:row>
      <xdr:rowOff>59951</xdr:rowOff>
    </xdr:from>
    <xdr:to>
      <xdr:col>1</xdr:col>
      <xdr:colOff>328799</xdr:colOff>
      <xdr:row>3</xdr:row>
      <xdr:rowOff>150158</xdr:rowOff>
    </xdr:to>
    <xdr:pic>
      <xdr:nvPicPr>
        <xdr:cNvPr id="3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910" y="59951"/>
          <a:ext cx="947271" cy="8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4"/>
  <sheetViews>
    <sheetView tabSelected="1" topLeftCell="A6" zoomScale="85" zoomScaleNormal="85" workbookViewId="0">
      <selection activeCell="A23" sqref="A23"/>
    </sheetView>
  </sheetViews>
  <sheetFormatPr defaultColWidth="8.85546875" defaultRowHeight="12.75"/>
  <cols>
    <col min="1" max="1" width="10.85546875" style="4" customWidth="1"/>
    <col min="2" max="2" width="10" style="4" customWidth="1"/>
    <col min="3" max="3" width="4.140625" style="4" customWidth="1"/>
    <col min="4" max="5" width="20.140625" style="4" customWidth="1"/>
    <col min="6" max="6" width="8.85546875" style="4" customWidth="1"/>
    <col min="7" max="7" width="25.28515625" style="4" customWidth="1"/>
    <col min="8" max="8" width="9.85546875" style="4" customWidth="1"/>
    <col min="9" max="9" width="8.85546875" style="4" customWidth="1"/>
    <col min="10" max="12" width="9.140625" style="17" customWidth="1"/>
    <col min="13" max="13" width="16.85546875" style="23" customWidth="1"/>
    <col min="14" max="14" width="9.140625" style="14" customWidth="1"/>
    <col min="15" max="17" width="9.140625" style="17" customWidth="1"/>
    <col min="18" max="18" width="17.28515625" style="23" customWidth="1"/>
    <col min="19" max="19" width="9.140625" style="14" customWidth="1"/>
    <col min="20" max="20" width="8.85546875" style="58" customWidth="1"/>
    <col min="21" max="23" width="8.85546875" style="17" customWidth="1"/>
    <col min="24" max="24" width="15.85546875" style="23" customWidth="1"/>
    <col min="25" max="25" width="8.85546875" style="14" customWidth="1"/>
    <col min="26" max="28" width="8.85546875" style="17" customWidth="1"/>
    <col min="29" max="29" width="17.42578125" style="23" customWidth="1"/>
    <col min="30" max="30" width="8.85546875" style="14" customWidth="1"/>
    <col min="31" max="33" width="8.85546875" style="17" customWidth="1"/>
    <col min="34" max="34" width="17.42578125" style="23" customWidth="1"/>
    <col min="35" max="37" width="8.85546875" style="14" customWidth="1"/>
    <col min="38" max="38" width="8.85546875" style="19" customWidth="1"/>
  </cols>
  <sheetData>
    <row r="1" spans="1:38" ht="26.25">
      <c r="C1" s="5" t="s">
        <v>37</v>
      </c>
      <c r="H1" s="6"/>
      <c r="I1" s="6"/>
    </row>
    <row r="2" spans="1:38" ht="20.25">
      <c r="C2" s="7" t="s">
        <v>22</v>
      </c>
    </row>
    <row r="5" spans="1:38">
      <c r="A5" s="8" t="s">
        <v>23</v>
      </c>
      <c r="B5" s="8" t="s">
        <v>5</v>
      </c>
    </row>
    <row r="6" spans="1:38">
      <c r="A6" s="8" t="s">
        <v>24</v>
      </c>
      <c r="B6" s="8" t="s">
        <v>38</v>
      </c>
    </row>
    <row r="7" spans="1:38">
      <c r="A7" s="8" t="s">
        <v>25</v>
      </c>
      <c r="B7" s="8" t="s">
        <v>6</v>
      </c>
    </row>
    <row r="8" spans="1:38">
      <c r="A8" s="8" t="s">
        <v>7</v>
      </c>
      <c r="B8" s="8" t="s">
        <v>8</v>
      </c>
    </row>
    <row r="9" spans="1:38">
      <c r="A9" s="8" t="s">
        <v>26</v>
      </c>
      <c r="B9" s="57">
        <v>40991</v>
      </c>
    </row>
    <row r="10" spans="1:38" ht="13.5" thickBot="1">
      <c r="A10" s="8"/>
      <c r="C10" s="9"/>
    </row>
    <row r="11" spans="1:38" ht="26.25" thickBot="1">
      <c r="A11" s="10"/>
      <c r="B11" s="11"/>
      <c r="C11" s="11"/>
      <c r="D11" s="11"/>
      <c r="E11" s="12" t="s">
        <v>3</v>
      </c>
      <c r="F11" s="11"/>
      <c r="G11" s="11"/>
      <c r="H11" s="11"/>
      <c r="I11" s="13"/>
      <c r="J11" s="21"/>
      <c r="K11" s="18"/>
      <c r="L11" s="18"/>
      <c r="M11" s="24"/>
      <c r="N11" s="15" t="s">
        <v>18</v>
      </c>
      <c r="O11" s="18"/>
      <c r="P11" s="18"/>
      <c r="Q11" s="18"/>
      <c r="R11" s="24"/>
      <c r="S11" s="15" t="s">
        <v>19</v>
      </c>
      <c r="T11" s="59" t="s">
        <v>21</v>
      </c>
      <c r="U11" s="21"/>
      <c r="V11" s="18"/>
      <c r="W11" s="18"/>
      <c r="X11" s="24"/>
      <c r="Y11" s="15" t="s">
        <v>15</v>
      </c>
      <c r="Z11" s="18"/>
      <c r="AA11" s="18"/>
      <c r="AB11" s="18"/>
      <c r="AC11" s="24"/>
      <c r="AD11" s="15" t="s">
        <v>16</v>
      </c>
      <c r="AE11" s="18"/>
      <c r="AF11" s="18"/>
      <c r="AG11" s="18"/>
      <c r="AH11" s="24"/>
      <c r="AI11" s="15" t="s">
        <v>32</v>
      </c>
      <c r="AJ11" s="22" t="s">
        <v>35</v>
      </c>
      <c r="AK11" s="22" t="s">
        <v>36</v>
      </c>
      <c r="AL11" s="20" t="s">
        <v>33</v>
      </c>
    </row>
    <row r="12" spans="1:38" s="29" customFormat="1" ht="13.5" thickBot="1">
      <c r="A12" s="49" t="s">
        <v>27</v>
      </c>
      <c r="B12" s="50" t="s">
        <v>28</v>
      </c>
      <c r="C12" s="50" t="s">
        <v>29</v>
      </c>
      <c r="D12" s="50" t="s">
        <v>30</v>
      </c>
      <c r="E12" s="50" t="s">
        <v>31</v>
      </c>
      <c r="F12" s="50" t="s">
        <v>0</v>
      </c>
      <c r="G12" s="50" t="s">
        <v>1</v>
      </c>
      <c r="H12" s="50" t="s">
        <v>2</v>
      </c>
      <c r="I12" s="51" t="s">
        <v>14</v>
      </c>
      <c r="J12" s="35" t="s">
        <v>9</v>
      </c>
      <c r="K12" s="27" t="s">
        <v>10</v>
      </c>
      <c r="L12" s="27" t="s">
        <v>11</v>
      </c>
      <c r="M12" s="28"/>
      <c r="N12" s="15" t="s">
        <v>12</v>
      </c>
      <c r="O12" s="27" t="s">
        <v>9</v>
      </c>
      <c r="P12" s="27" t="s">
        <v>10</v>
      </c>
      <c r="Q12" s="27" t="s">
        <v>11</v>
      </c>
      <c r="R12" s="28"/>
      <c r="S12" s="15" t="s">
        <v>12</v>
      </c>
      <c r="T12" s="54" t="s">
        <v>13</v>
      </c>
      <c r="U12" s="35" t="s">
        <v>9</v>
      </c>
      <c r="V12" s="27" t="s">
        <v>10</v>
      </c>
      <c r="W12" s="27" t="s">
        <v>11</v>
      </c>
      <c r="X12" s="28"/>
      <c r="Y12" s="52" t="s">
        <v>12</v>
      </c>
      <c r="Z12" s="27" t="s">
        <v>9</v>
      </c>
      <c r="AA12" s="27" t="s">
        <v>10</v>
      </c>
      <c r="AB12" s="27" t="s">
        <v>11</v>
      </c>
      <c r="AC12" s="28"/>
      <c r="AD12" s="15" t="s">
        <v>12</v>
      </c>
      <c r="AE12" s="27" t="s">
        <v>9</v>
      </c>
      <c r="AF12" s="27" t="s">
        <v>10</v>
      </c>
      <c r="AG12" s="27" t="s">
        <v>11</v>
      </c>
      <c r="AH12" s="28"/>
      <c r="AI12" s="53" t="s">
        <v>12</v>
      </c>
      <c r="AJ12" s="52"/>
      <c r="AK12" s="15"/>
      <c r="AL12" s="55" t="s">
        <v>34</v>
      </c>
    </row>
    <row r="13" spans="1:38" s="33" customFormat="1">
      <c r="A13" s="63"/>
      <c r="B13" s="63">
        <v>185</v>
      </c>
      <c r="C13" s="63" t="s">
        <v>39</v>
      </c>
      <c r="D13" s="64" t="s">
        <v>40</v>
      </c>
      <c r="E13" s="64" t="s">
        <v>41</v>
      </c>
      <c r="F13" s="64" t="s">
        <v>42</v>
      </c>
      <c r="G13" s="64" t="s">
        <v>43</v>
      </c>
      <c r="H13" s="65">
        <v>35617</v>
      </c>
      <c r="I13" s="64" t="s">
        <v>44</v>
      </c>
      <c r="J13" s="30">
        <v>35</v>
      </c>
      <c r="K13" s="30">
        <v>34</v>
      </c>
      <c r="L13" s="30">
        <v>36</v>
      </c>
      <c r="M13" s="31">
        <v>360</v>
      </c>
      <c r="N13" s="16">
        <f>(J13+K13+L13)/3</f>
        <v>35</v>
      </c>
      <c r="O13" s="30">
        <v>5</v>
      </c>
      <c r="P13" s="30">
        <v>5</v>
      </c>
      <c r="Q13" s="30">
        <v>5</v>
      </c>
      <c r="R13" s="31" t="s">
        <v>197</v>
      </c>
      <c r="S13" s="16">
        <f>(O13+P13+Q13)/3</f>
        <v>5</v>
      </c>
      <c r="T13" s="60">
        <f>MAX(N13,S13)</f>
        <v>35</v>
      </c>
      <c r="U13" s="30">
        <v>35</v>
      </c>
      <c r="V13" s="30">
        <v>38</v>
      </c>
      <c r="W13" s="30">
        <v>36</v>
      </c>
      <c r="X13" s="31" t="s">
        <v>242</v>
      </c>
      <c r="Y13" s="16">
        <v>0</v>
      </c>
      <c r="Z13" s="30">
        <v>47</v>
      </c>
      <c r="AA13" s="30">
        <v>50</v>
      </c>
      <c r="AB13" s="30">
        <v>47</v>
      </c>
      <c r="AC13" s="31" t="s">
        <v>257</v>
      </c>
      <c r="AD13" s="16">
        <f>(Z13+AA13+AB13)/3</f>
        <v>48</v>
      </c>
      <c r="AE13" s="30">
        <v>40</v>
      </c>
      <c r="AF13" s="30">
        <v>40</v>
      </c>
      <c r="AG13" s="30">
        <v>40</v>
      </c>
      <c r="AH13" s="31" t="s">
        <v>271</v>
      </c>
      <c r="AI13" s="16">
        <f>(AE13+AF13+AG13)/3</f>
        <v>40</v>
      </c>
      <c r="AJ13" s="16">
        <f ca="1">AVERAGE(LARGE((Y13,AD13,AI13),ROW(INDIRECT("1:3"))))</f>
        <v>48</v>
      </c>
      <c r="AK13" s="16">
        <f ca="1">AVERAGE(LARGE((Y13,AD13,AI13),ROW(INDIRECT("2:3"))))</f>
        <v>40</v>
      </c>
      <c r="AL13" s="56">
        <f ca="1">SUM(AJ13:AK13)</f>
        <v>88</v>
      </c>
    </row>
    <row r="14" spans="1:38" s="33" customFormat="1">
      <c r="A14" s="2"/>
      <c r="B14" s="2"/>
      <c r="C14" s="2"/>
      <c r="D14" s="64" t="s">
        <v>49</v>
      </c>
      <c r="E14" s="64" t="s">
        <v>50</v>
      </c>
      <c r="F14" s="64" t="s">
        <v>42</v>
      </c>
      <c r="G14" s="64" t="s">
        <v>51</v>
      </c>
      <c r="H14" s="66" t="s">
        <v>52</v>
      </c>
      <c r="I14" s="66" t="s">
        <v>53</v>
      </c>
      <c r="J14" s="26">
        <v>27</v>
      </c>
      <c r="K14" s="26">
        <v>30</v>
      </c>
      <c r="L14" s="26">
        <v>30</v>
      </c>
      <c r="M14" s="48" t="s">
        <v>181</v>
      </c>
      <c r="N14" s="32">
        <f>(J14+K14+L14)/3</f>
        <v>29</v>
      </c>
      <c r="O14" s="26">
        <v>30</v>
      </c>
      <c r="P14" s="26">
        <v>32</v>
      </c>
      <c r="Q14" s="26">
        <v>32</v>
      </c>
      <c r="R14" s="48" t="s">
        <v>196</v>
      </c>
      <c r="S14" s="32">
        <f>(O14+P14+Q14)/3</f>
        <v>31.333333333333332</v>
      </c>
      <c r="T14" s="61">
        <f>MAX(N14,S14)</f>
        <v>31.333333333333332</v>
      </c>
      <c r="U14" s="26">
        <v>33</v>
      </c>
      <c r="V14" s="26">
        <v>36</v>
      </c>
      <c r="W14" s="26">
        <v>35</v>
      </c>
      <c r="X14" s="48" t="s">
        <v>241</v>
      </c>
      <c r="Y14" s="32">
        <v>0</v>
      </c>
      <c r="Z14" s="26">
        <v>40</v>
      </c>
      <c r="AA14" s="26">
        <v>42</v>
      </c>
      <c r="AB14" s="26">
        <v>36</v>
      </c>
      <c r="AC14" s="48" t="s">
        <v>256</v>
      </c>
      <c r="AD14" s="32">
        <f>(Z14+AA14+AB14)/3</f>
        <v>39.333333333333336</v>
      </c>
      <c r="AE14" s="26">
        <v>45</v>
      </c>
      <c r="AF14" s="26">
        <v>48</v>
      </c>
      <c r="AG14" s="26">
        <v>43</v>
      </c>
      <c r="AH14" s="48" t="s">
        <v>270</v>
      </c>
      <c r="AI14" s="32">
        <f>(AE14+AF14+AG14)/3</f>
        <v>45.333333333333336</v>
      </c>
      <c r="AJ14" s="32"/>
      <c r="AK14" s="32"/>
      <c r="AL14" s="56">
        <f>Y14+AD14+AI14</f>
        <v>84.666666666666671</v>
      </c>
    </row>
    <row r="15" spans="1:38" s="33" customFormat="1">
      <c r="A15" s="63"/>
      <c r="B15" s="63">
        <v>288</v>
      </c>
      <c r="C15" s="63" t="s">
        <v>39</v>
      </c>
      <c r="D15" s="64" t="s">
        <v>45</v>
      </c>
      <c r="E15" s="64" t="s">
        <v>46</v>
      </c>
      <c r="F15" s="64" t="s">
        <v>42</v>
      </c>
      <c r="G15" s="64" t="s">
        <v>47</v>
      </c>
      <c r="H15" s="65">
        <v>34708</v>
      </c>
      <c r="I15" s="64" t="s">
        <v>48</v>
      </c>
      <c r="J15" s="26"/>
      <c r="K15" s="26"/>
      <c r="L15" s="26"/>
      <c r="M15" s="48"/>
      <c r="N15" s="32">
        <f>(J15+K15+L15)/3</f>
        <v>0</v>
      </c>
      <c r="O15" s="26"/>
      <c r="P15" s="26"/>
      <c r="Q15" s="26"/>
      <c r="R15" s="48"/>
      <c r="S15" s="32">
        <f>(O15+P15+Q15)/3</f>
        <v>0</v>
      </c>
      <c r="T15" s="61">
        <f>MAX(N15,S15)</f>
        <v>0</v>
      </c>
      <c r="U15" s="26"/>
      <c r="V15" s="26"/>
      <c r="W15" s="26"/>
      <c r="X15" s="48"/>
      <c r="Y15" s="32">
        <f>(U15+V15+W15)/3</f>
        <v>0</v>
      </c>
      <c r="Z15" s="26"/>
      <c r="AA15" s="26"/>
      <c r="AB15" s="26"/>
      <c r="AC15" s="48"/>
      <c r="AD15" s="32">
        <f>(Z15+AA15+AB15)/3</f>
        <v>0</v>
      </c>
      <c r="AE15" s="26"/>
      <c r="AF15" s="26"/>
      <c r="AG15" s="26"/>
      <c r="AH15" s="48"/>
      <c r="AI15" s="32">
        <f>(AE15+AF15+AG15)/3</f>
        <v>0</v>
      </c>
      <c r="AJ15" s="32">
        <f ca="1">AVERAGE(LARGE((Y15,AD15,AI15),ROW(INDIRECT("1:3"))))</f>
        <v>0</v>
      </c>
      <c r="AK15" s="32">
        <f ca="1">AVERAGE(LARGE((Y15,AD15,AI15),ROW(INDIRECT("2:3"))))</f>
        <v>0</v>
      </c>
      <c r="AL15" s="56" t="s">
        <v>282</v>
      </c>
    </row>
    <row r="16" spans="1:38" s="33" customFormat="1">
      <c r="A16" s="2"/>
      <c r="B16" s="2"/>
      <c r="C16" s="2"/>
      <c r="D16" s="1"/>
      <c r="E16" s="1"/>
      <c r="F16" s="1"/>
      <c r="G16" s="1"/>
      <c r="H16" s="34"/>
      <c r="I16" s="2"/>
      <c r="J16" s="26"/>
      <c r="K16" s="26"/>
      <c r="L16" s="26"/>
      <c r="M16" s="48"/>
      <c r="N16" s="32"/>
      <c r="O16" s="26"/>
      <c r="P16" s="26"/>
      <c r="Q16" s="26"/>
      <c r="R16" s="48"/>
      <c r="S16" s="32"/>
      <c r="T16" s="61"/>
      <c r="U16" s="26"/>
      <c r="V16" s="26"/>
      <c r="W16" s="26"/>
      <c r="X16" s="48"/>
      <c r="Y16" s="32"/>
      <c r="Z16" s="26"/>
      <c r="AA16" s="26"/>
      <c r="AB16" s="26"/>
      <c r="AC16" s="48"/>
      <c r="AD16" s="32"/>
      <c r="AE16" s="26"/>
      <c r="AF16" s="26"/>
      <c r="AG16" s="26"/>
      <c r="AH16" s="48"/>
      <c r="AI16" s="32"/>
      <c r="AJ16" s="32"/>
      <c r="AK16" s="32"/>
      <c r="AL16" s="56"/>
    </row>
    <row r="17" spans="1:38" s="38" customFormat="1">
      <c r="A17" s="63"/>
      <c r="B17" s="63">
        <v>252</v>
      </c>
      <c r="C17" s="63" t="s">
        <v>39</v>
      </c>
      <c r="D17" s="1"/>
      <c r="E17" s="1"/>
      <c r="F17" s="1"/>
      <c r="G17" s="1"/>
      <c r="H17" s="3"/>
      <c r="I17" s="2"/>
      <c r="J17" s="26"/>
      <c r="K17" s="26"/>
      <c r="L17" s="26"/>
      <c r="M17" s="48"/>
      <c r="N17" s="32"/>
      <c r="O17" s="26"/>
      <c r="P17" s="26"/>
      <c r="Q17" s="26"/>
      <c r="R17" s="48"/>
      <c r="S17" s="32"/>
      <c r="T17" s="61"/>
      <c r="U17" s="26"/>
      <c r="V17" s="26"/>
      <c r="W17" s="26"/>
      <c r="X17" s="48"/>
      <c r="Y17" s="32"/>
      <c r="Z17" s="26"/>
      <c r="AA17" s="26"/>
      <c r="AB17" s="26"/>
      <c r="AC17" s="48"/>
      <c r="AD17" s="32"/>
      <c r="AE17" s="26"/>
      <c r="AF17" s="26"/>
      <c r="AG17" s="26"/>
      <c r="AH17" s="48"/>
      <c r="AI17" s="32"/>
      <c r="AJ17" s="32"/>
      <c r="AK17" s="32"/>
      <c r="AL17" s="56"/>
    </row>
    <row r="18" spans="1:38" s="38" customFormat="1">
      <c r="A18" s="2"/>
      <c r="B18" s="2"/>
      <c r="C18" s="2"/>
      <c r="D18" s="1"/>
      <c r="E18" s="1"/>
      <c r="F18" s="1"/>
      <c r="G18" s="1"/>
      <c r="H18" s="34"/>
      <c r="I18" s="2"/>
      <c r="J18" s="26"/>
      <c r="K18" s="26"/>
      <c r="L18" s="26"/>
      <c r="M18" s="48"/>
      <c r="N18" s="32"/>
      <c r="O18" s="26"/>
      <c r="P18" s="26"/>
      <c r="Q18" s="26"/>
      <c r="R18" s="48"/>
      <c r="S18" s="32"/>
      <c r="T18" s="61"/>
      <c r="U18" s="26"/>
      <c r="V18" s="26"/>
      <c r="W18" s="26"/>
      <c r="X18" s="48"/>
      <c r="Y18" s="32"/>
      <c r="Z18" s="26"/>
      <c r="AA18" s="26"/>
      <c r="AB18" s="26"/>
      <c r="AC18" s="48"/>
      <c r="AD18" s="32"/>
      <c r="AE18" s="26"/>
      <c r="AF18" s="26"/>
      <c r="AG18" s="26"/>
      <c r="AH18" s="48"/>
      <c r="AI18" s="32"/>
      <c r="AJ18" s="32"/>
      <c r="AK18" s="32"/>
      <c r="AL18" s="56"/>
    </row>
    <row r="19" spans="1:38" s="29" customFormat="1" ht="26.25" thickBot="1">
      <c r="A19" s="40"/>
      <c r="B19" s="38"/>
      <c r="C19" s="38"/>
      <c r="D19" s="38"/>
      <c r="E19" s="41" t="s">
        <v>4</v>
      </c>
      <c r="F19" s="38"/>
      <c r="G19" s="38"/>
      <c r="H19" s="38"/>
      <c r="I19" s="42"/>
      <c r="J19" s="43"/>
      <c r="K19" s="44"/>
      <c r="L19" s="44"/>
      <c r="M19" s="45"/>
      <c r="N19" s="46" t="s">
        <v>18</v>
      </c>
      <c r="O19" s="44"/>
      <c r="P19" s="44"/>
      <c r="Q19" s="44"/>
      <c r="R19" s="45"/>
      <c r="S19" s="46" t="s">
        <v>20</v>
      </c>
      <c r="T19" s="62" t="s">
        <v>21</v>
      </c>
      <c r="U19" s="43"/>
      <c r="V19" s="44"/>
      <c r="W19" s="44"/>
      <c r="X19" s="45"/>
      <c r="Y19" s="46" t="s">
        <v>15</v>
      </c>
      <c r="Z19" s="44"/>
      <c r="AA19" s="44"/>
      <c r="AB19" s="44"/>
      <c r="AC19" s="45"/>
      <c r="AD19" s="46" t="s">
        <v>16</v>
      </c>
      <c r="AE19" s="44"/>
      <c r="AF19" s="44"/>
      <c r="AG19" s="44"/>
      <c r="AH19" s="45"/>
      <c r="AI19" s="46" t="s">
        <v>32</v>
      </c>
      <c r="AJ19" s="46"/>
      <c r="AK19" s="46"/>
      <c r="AL19" s="47" t="s">
        <v>17</v>
      </c>
    </row>
    <row r="20" spans="1:38" s="29" customFormat="1" ht="13.5" thickBot="1">
      <c r="A20" s="49" t="s">
        <v>27</v>
      </c>
      <c r="B20" s="50" t="s">
        <v>28</v>
      </c>
      <c r="C20" s="50" t="s">
        <v>29</v>
      </c>
      <c r="D20" s="50" t="s">
        <v>30</v>
      </c>
      <c r="E20" s="50" t="s">
        <v>31</v>
      </c>
      <c r="F20" s="50" t="s">
        <v>0</v>
      </c>
      <c r="G20" s="50" t="s">
        <v>1</v>
      </c>
      <c r="H20" s="50" t="s">
        <v>2</v>
      </c>
      <c r="I20" s="51" t="s">
        <v>14</v>
      </c>
      <c r="J20" s="35" t="s">
        <v>9</v>
      </c>
      <c r="K20" s="27" t="s">
        <v>10</v>
      </c>
      <c r="L20" s="27" t="s">
        <v>11</v>
      </c>
      <c r="M20" s="28"/>
      <c r="N20" s="15" t="s">
        <v>12</v>
      </c>
      <c r="O20" s="27" t="s">
        <v>9</v>
      </c>
      <c r="P20" s="27" t="s">
        <v>10</v>
      </c>
      <c r="Q20" s="27" t="s">
        <v>11</v>
      </c>
      <c r="R20" s="28"/>
      <c r="S20" s="15" t="s">
        <v>12</v>
      </c>
      <c r="T20" s="54" t="s">
        <v>13</v>
      </c>
      <c r="U20" s="35" t="s">
        <v>9</v>
      </c>
      <c r="V20" s="27" t="s">
        <v>10</v>
      </c>
      <c r="W20" s="27" t="s">
        <v>11</v>
      </c>
      <c r="X20" s="28"/>
      <c r="Y20" s="15" t="s">
        <v>12</v>
      </c>
      <c r="Z20" s="27" t="s">
        <v>9</v>
      </c>
      <c r="AA20" s="27" t="s">
        <v>10</v>
      </c>
      <c r="AB20" s="27" t="s">
        <v>11</v>
      </c>
      <c r="AC20" s="28"/>
      <c r="AD20" s="15" t="s">
        <v>12</v>
      </c>
      <c r="AE20" s="27" t="s">
        <v>9</v>
      </c>
      <c r="AF20" s="27" t="s">
        <v>10</v>
      </c>
      <c r="AG20" s="27" t="s">
        <v>11</v>
      </c>
      <c r="AH20" s="28"/>
      <c r="AI20" s="15" t="s">
        <v>12</v>
      </c>
      <c r="AJ20" s="52"/>
      <c r="AK20" s="15"/>
      <c r="AL20" s="55" t="s">
        <v>34</v>
      </c>
    </row>
    <row r="21" spans="1:38" s="79" customFormat="1">
      <c r="A21" s="72"/>
      <c r="B21" s="72">
        <v>91</v>
      </c>
      <c r="C21" s="72" t="s">
        <v>39</v>
      </c>
      <c r="D21" s="73" t="s">
        <v>131</v>
      </c>
      <c r="E21" s="73" t="s">
        <v>132</v>
      </c>
      <c r="F21" s="73" t="s">
        <v>42</v>
      </c>
      <c r="G21" s="73" t="s">
        <v>58</v>
      </c>
      <c r="H21" s="80">
        <v>34558</v>
      </c>
      <c r="I21" s="73" t="s">
        <v>121</v>
      </c>
      <c r="J21" s="74">
        <v>10</v>
      </c>
      <c r="K21" s="74">
        <v>10</v>
      </c>
      <c r="L21" s="74">
        <v>10</v>
      </c>
      <c r="M21" s="75" t="s">
        <v>217</v>
      </c>
      <c r="N21" s="76">
        <f>(J21+K21+L21)/3</f>
        <v>10</v>
      </c>
      <c r="O21" s="74">
        <v>82</v>
      </c>
      <c r="P21" s="74">
        <v>82</v>
      </c>
      <c r="Q21" s="74">
        <v>83</v>
      </c>
      <c r="R21" s="75" t="s">
        <v>230</v>
      </c>
      <c r="S21" s="76">
        <f>(O21+P21+Q21)/3</f>
        <v>82.333333333333329</v>
      </c>
      <c r="T21" s="77">
        <f>MAX(N21,S21)</f>
        <v>82.333333333333329</v>
      </c>
      <c r="U21" s="78">
        <v>83</v>
      </c>
      <c r="V21" s="78">
        <v>83</v>
      </c>
      <c r="W21" s="78">
        <v>84</v>
      </c>
      <c r="X21" s="75" t="s">
        <v>254</v>
      </c>
      <c r="Y21" s="76">
        <f>(U21+V21+W21)/3</f>
        <v>83.333333333333329</v>
      </c>
      <c r="Z21" s="78">
        <v>42</v>
      </c>
      <c r="AA21" s="78">
        <v>50</v>
      </c>
      <c r="AB21" s="78">
        <v>54</v>
      </c>
      <c r="AC21" s="75" t="s">
        <v>268</v>
      </c>
      <c r="AD21" s="76">
        <v>0</v>
      </c>
      <c r="AE21" s="78">
        <v>91</v>
      </c>
      <c r="AF21" s="78">
        <v>91</v>
      </c>
      <c r="AG21" s="78">
        <v>90</v>
      </c>
      <c r="AH21" s="75" t="s">
        <v>280</v>
      </c>
      <c r="AI21" s="76">
        <f>(AE21+AF21+AG21)/3</f>
        <v>90.666666666666671</v>
      </c>
      <c r="AJ21" s="77"/>
      <c r="AK21" s="77"/>
      <c r="AL21" s="56">
        <f>Y21+AD21+AI21</f>
        <v>174</v>
      </c>
    </row>
    <row r="22" spans="1:38" s="79" customFormat="1">
      <c r="A22" s="72"/>
      <c r="B22" s="72">
        <v>16</v>
      </c>
      <c r="C22" s="72" t="s">
        <v>54</v>
      </c>
      <c r="D22" s="73" t="s">
        <v>86</v>
      </c>
      <c r="E22" s="73" t="s">
        <v>87</v>
      </c>
      <c r="F22" s="73" t="s">
        <v>42</v>
      </c>
      <c r="G22" s="73" t="s">
        <v>88</v>
      </c>
      <c r="H22" s="73" t="s">
        <v>89</v>
      </c>
      <c r="I22" s="73" t="s">
        <v>85</v>
      </c>
      <c r="J22" s="81">
        <v>78</v>
      </c>
      <c r="K22" s="81">
        <v>77</v>
      </c>
      <c r="L22" s="81">
        <v>75</v>
      </c>
      <c r="M22" s="75" t="s">
        <v>188</v>
      </c>
      <c r="N22" s="76">
        <f>(J22+K22+L22)/3</f>
        <v>76.666666666666671</v>
      </c>
      <c r="O22" s="81">
        <v>92</v>
      </c>
      <c r="P22" s="81">
        <v>90</v>
      </c>
      <c r="Q22" s="81">
        <v>91</v>
      </c>
      <c r="R22" s="75" t="s">
        <v>204</v>
      </c>
      <c r="S22" s="76">
        <f>(O22+P22+Q22)/3</f>
        <v>91</v>
      </c>
      <c r="T22" s="77">
        <f>MAX(N22,S22)</f>
        <v>91</v>
      </c>
      <c r="U22" s="81">
        <v>5</v>
      </c>
      <c r="V22" s="81">
        <v>5</v>
      </c>
      <c r="W22" s="81">
        <v>5</v>
      </c>
      <c r="X22" s="75" t="s">
        <v>255</v>
      </c>
      <c r="Y22" s="76">
        <v>0</v>
      </c>
      <c r="Z22" s="81">
        <v>76</v>
      </c>
      <c r="AA22" s="81">
        <v>79</v>
      </c>
      <c r="AB22" s="81">
        <v>75</v>
      </c>
      <c r="AC22" s="75" t="s">
        <v>269</v>
      </c>
      <c r="AD22" s="76">
        <f>(Z22+AA22+AB22)/3</f>
        <v>76.666666666666671</v>
      </c>
      <c r="AE22" s="81">
        <v>93</v>
      </c>
      <c r="AF22" s="81">
        <v>90</v>
      </c>
      <c r="AG22" s="81">
        <v>90</v>
      </c>
      <c r="AH22" s="75" t="s">
        <v>281</v>
      </c>
      <c r="AI22" s="76">
        <f>(AE22+AF22+AG22)/3</f>
        <v>91</v>
      </c>
      <c r="AJ22" s="77"/>
      <c r="AK22" s="77"/>
      <c r="AL22" s="56">
        <f>Y22+AD22+AI22</f>
        <v>167.66666666666669</v>
      </c>
    </row>
    <row r="23" spans="1:38" s="79" customFormat="1">
      <c r="A23" s="72"/>
      <c r="B23" s="72">
        <v>310</v>
      </c>
      <c r="C23" s="72" t="s">
        <v>39</v>
      </c>
      <c r="D23" s="73" t="s">
        <v>164</v>
      </c>
      <c r="E23" s="73" t="s">
        <v>165</v>
      </c>
      <c r="F23" s="73" t="s">
        <v>42</v>
      </c>
      <c r="G23" s="73" t="s">
        <v>166</v>
      </c>
      <c r="H23" s="73" t="s">
        <v>167</v>
      </c>
      <c r="I23" s="73" t="s">
        <v>152</v>
      </c>
      <c r="J23" s="81">
        <v>78</v>
      </c>
      <c r="K23" s="81">
        <v>79</v>
      </c>
      <c r="L23" s="81">
        <v>76</v>
      </c>
      <c r="M23" s="75" t="s">
        <v>223</v>
      </c>
      <c r="N23" s="76">
        <f>(J23+K23+L23)/3</f>
        <v>77.666666666666671</v>
      </c>
      <c r="O23" s="81">
        <v>69</v>
      </c>
      <c r="P23" s="81">
        <v>63</v>
      </c>
      <c r="Q23" s="81">
        <v>69</v>
      </c>
      <c r="R23" s="75" t="s">
        <v>223</v>
      </c>
      <c r="S23" s="76">
        <f>(O23+P23+Q23)/3</f>
        <v>67</v>
      </c>
      <c r="T23" s="77">
        <f>MAX(N23,S23)</f>
        <v>77.666666666666671</v>
      </c>
      <c r="U23" s="81">
        <v>80</v>
      </c>
      <c r="V23" s="81">
        <v>80</v>
      </c>
      <c r="W23" s="81">
        <v>80</v>
      </c>
      <c r="X23" s="75" t="s">
        <v>253</v>
      </c>
      <c r="Y23" s="76">
        <f>(U23+V23+W23)/3</f>
        <v>80</v>
      </c>
      <c r="Z23" s="81">
        <v>72</v>
      </c>
      <c r="AA23" s="81">
        <v>68</v>
      </c>
      <c r="AB23" s="81">
        <v>67</v>
      </c>
      <c r="AC23" s="75" t="s">
        <v>267</v>
      </c>
      <c r="AD23" s="76">
        <v>0</v>
      </c>
      <c r="AE23" s="81">
        <v>85</v>
      </c>
      <c r="AF23" s="81">
        <v>81</v>
      </c>
      <c r="AG23" s="81">
        <v>79</v>
      </c>
      <c r="AH23" s="75" t="s">
        <v>279</v>
      </c>
      <c r="AI23" s="76">
        <f>(AE23+AF23+AG23)/3</f>
        <v>81.666666666666671</v>
      </c>
      <c r="AJ23" s="77"/>
      <c r="AK23" s="77"/>
      <c r="AL23" s="56">
        <f>Y23+AD23+AI23</f>
        <v>161.66666666666669</v>
      </c>
    </row>
    <row r="24" spans="1:38" s="79" customFormat="1">
      <c r="A24" s="72"/>
      <c r="B24" s="72">
        <v>85</v>
      </c>
      <c r="C24" s="72" t="s">
        <v>54</v>
      </c>
      <c r="D24" s="73" t="s">
        <v>122</v>
      </c>
      <c r="E24" s="73" t="s">
        <v>123</v>
      </c>
      <c r="F24" s="73" t="s">
        <v>42</v>
      </c>
      <c r="G24" s="73" t="s">
        <v>124</v>
      </c>
      <c r="H24" s="80">
        <v>34670</v>
      </c>
      <c r="I24" s="73" t="s">
        <v>121</v>
      </c>
      <c r="J24" s="81">
        <v>72</v>
      </c>
      <c r="K24" s="81">
        <v>77</v>
      </c>
      <c r="L24" s="81">
        <v>77</v>
      </c>
      <c r="M24" s="75" t="s">
        <v>214</v>
      </c>
      <c r="N24" s="76">
        <f>(J24+K24+L24)/3</f>
        <v>75.333333333333329</v>
      </c>
      <c r="O24" s="81">
        <v>72</v>
      </c>
      <c r="P24" s="81">
        <v>75</v>
      </c>
      <c r="Q24" s="81">
        <v>74</v>
      </c>
      <c r="R24" s="75" t="s">
        <v>228</v>
      </c>
      <c r="S24" s="76">
        <f>(O24+P24+Q24)/3</f>
        <v>73.666666666666671</v>
      </c>
      <c r="T24" s="77">
        <f>MAX(N24,S24)</f>
        <v>75.333333333333329</v>
      </c>
      <c r="U24" s="81">
        <v>67</v>
      </c>
      <c r="V24" s="81">
        <v>65</v>
      </c>
      <c r="W24" s="81">
        <v>64</v>
      </c>
      <c r="X24" s="75" t="s">
        <v>251</v>
      </c>
      <c r="Y24" s="76">
        <v>0</v>
      </c>
      <c r="Z24" s="81">
        <v>89</v>
      </c>
      <c r="AA24" s="81">
        <v>86</v>
      </c>
      <c r="AB24" s="81">
        <v>86</v>
      </c>
      <c r="AC24" s="75" t="s">
        <v>265</v>
      </c>
      <c r="AD24" s="76">
        <f>(Z24+AA24+AB24)/3</f>
        <v>87</v>
      </c>
      <c r="AE24" s="81">
        <v>77</v>
      </c>
      <c r="AF24" s="81">
        <v>70</v>
      </c>
      <c r="AG24" s="81">
        <v>72</v>
      </c>
      <c r="AH24" s="75" t="s">
        <v>278</v>
      </c>
      <c r="AI24" s="76">
        <f>(AE24+AF24+AG24)/3</f>
        <v>73</v>
      </c>
      <c r="AJ24" s="77"/>
      <c r="AK24" s="77"/>
      <c r="AL24" s="56">
        <f>Y24+AD24+AI24</f>
        <v>160</v>
      </c>
    </row>
    <row r="25" spans="1:38" s="79" customFormat="1">
      <c r="A25" s="72"/>
      <c r="B25" s="72">
        <v>140</v>
      </c>
      <c r="C25" s="72" t="s">
        <v>39</v>
      </c>
      <c r="D25" s="73" t="s">
        <v>108</v>
      </c>
      <c r="E25" s="73" t="s">
        <v>168</v>
      </c>
      <c r="F25" s="73" t="s">
        <v>42</v>
      </c>
      <c r="G25" s="73" t="s">
        <v>169</v>
      </c>
      <c r="H25" s="73" t="s">
        <v>170</v>
      </c>
      <c r="I25" s="73" t="s">
        <v>152</v>
      </c>
      <c r="J25" s="81">
        <v>73</v>
      </c>
      <c r="K25" s="81">
        <v>73</v>
      </c>
      <c r="L25" s="81">
        <v>73</v>
      </c>
      <c r="M25" s="75" t="s">
        <v>223</v>
      </c>
      <c r="N25" s="76">
        <f>(J25+K25+L25)/3</f>
        <v>73</v>
      </c>
      <c r="O25" s="81">
        <v>71</v>
      </c>
      <c r="P25" s="81">
        <v>79</v>
      </c>
      <c r="Q25" s="81">
        <v>74</v>
      </c>
      <c r="R25" s="75" t="s">
        <v>236</v>
      </c>
      <c r="S25" s="76">
        <f>(O25+P25+Q25)/3</f>
        <v>74.666666666666671</v>
      </c>
      <c r="T25" s="77">
        <f>MAX(N25,S25)</f>
        <v>74.666666666666671</v>
      </c>
      <c r="U25" s="81">
        <v>62</v>
      </c>
      <c r="V25" s="81">
        <v>63</v>
      </c>
      <c r="W25" s="81">
        <v>67</v>
      </c>
      <c r="X25" s="75" t="s">
        <v>249</v>
      </c>
      <c r="Y25" s="76">
        <v>0</v>
      </c>
      <c r="Z25" s="81">
        <v>70</v>
      </c>
      <c r="AA25" s="81">
        <v>71</v>
      </c>
      <c r="AB25" s="81">
        <v>70</v>
      </c>
      <c r="AC25" s="75" t="s">
        <v>263</v>
      </c>
      <c r="AD25" s="76">
        <f>(Z25+AA25+AB25)/3</f>
        <v>70.333333333333329</v>
      </c>
      <c r="AE25" s="81">
        <v>73</v>
      </c>
      <c r="AF25" s="81">
        <v>76</v>
      </c>
      <c r="AG25" s="81">
        <v>75</v>
      </c>
      <c r="AH25" s="75" t="s">
        <v>248</v>
      </c>
      <c r="AI25" s="76">
        <f>(AE25+AF25+AG25)/3</f>
        <v>74.666666666666671</v>
      </c>
      <c r="AJ25" s="77"/>
      <c r="AK25" s="77"/>
      <c r="AL25" s="56">
        <f>Y25+AD25+AI25</f>
        <v>145</v>
      </c>
    </row>
    <row r="26" spans="1:38" s="79" customFormat="1">
      <c r="A26" s="72"/>
      <c r="B26" s="72">
        <v>202</v>
      </c>
      <c r="C26" s="72" t="s">
        <v>39</v>
      </c>
      <c r="D26" s="73" t="s">
        <v>160</v>
      </c>
      <c r="E26" s="73" t="s">
        <v>161</v>
      </c>
      <c r="F26" s="73" t="s">
        <v>42</v>
      </c>
      <c r="G26" s="73" t="s">
        <v>162</v>
      </c>
      <c r="H26" s="73" t="s">
        <v>163</v>
      </c>
      <c r="I26" s="73" t="s">
        <v>152</v>
      </c>
      <c r="J26" s="81">
        <v>67</v>
      </c>
      <c r="K26" s="81">
        <v>64</v>
      </c>
      <c r="L26" s="81">
        <v>67</v>
      </c>
      <c r="M26" s="75" t="s">
        <v>222</v>
      </c>
      <c r="N26" s="76">
        <f>(J26+K26+L26)/3</f>
        <v>66</v>
      </c>
      <c r="O26" s="81">
        <v>74</v>
      </c>
      <c r="P26" s="81">
        <v>78</v>
      </c>
      <c r="Q26" s="81">
        <v>71</v>
      </c>
      <c r="R26" s="75" t="s">
        <v>235</v>
      </c>
      <c r="S26" s="76">
        <f>(O26+P26+Q26)/3</f>
        <v>74.333333333333329</v>
      </c>
      <c r="T26" s="77">
        <f>MAX(N26,S26)</f>
        <v>74.333333333333329</v>
      </c>
      <c r="U26" s="81">
        <v>76</v>
      </c>
      <c r="V26" s="81">
        <v>75</v>
      </c>
      <c r="W26" s="81">
        <v>75</v>
      </c>
      <c r="X26" s="75" t="s">
        <v>247</v>
      </c>
      <c r="Y26" s="76">
        <f>(U26+V26+W26)/3</f>
        <v>75.333333333333329</v>
      </c>
      <c r="Z26" s="81">
        <v>52</v>
      </c>
      <c r="AA26" s="81">
        <v>40</v>
      </c>
      <c r="AB26" s="81">
        <v>50</v>
      </c>
      <c r="AC26" s="75" t="s">
        <v>262</v>
      </c>
      <c r="AD26" s="76">
        <v>0</v>
      </c>
      <c r="AE26" s="81">
        <v>63</v>
      </c>
      <c r="AF26" s="81">
        <v>72</v>
      </c>
      <c r="AG26" s="81">
        <v>65</v>
      </c>
      <c r="AH26" s="75" t="s">
        <v>276</v>
      </c>
      <c r="AI26" s="76">
        <f>(AE26+AF26+AG26)/3</f>
        <v>66.666666666666671</v>
      </c>
      <c r="AJ26" s="77"/>
      <c r="AK26" s="77"/>
      <c r="AL26" s="56">
        <f>Y26+AD26+AI26</f>
        <v>142</v>
      </c>
    </row>
    <row r="27" spans="1:38" s="79" customFormat="1">
      <c r="A27" s="84"/>
      <c r="B27" s="84">
        <v>292</v>
      </c>
      <c r="C27" s="84" t="s">
        <v>39</v>
      </c>
      <c r="D27" s="82" t="s">
        <v>105</v>
      </c>
      <c r="E27" s="82" t="s">
        <v>106</v>
      </c>
      <c r="F27" s="82" t="s">
        <v>57</v>
      </c>
      <c r="G27" s="82" t="s">
        <v>107</v>
      </c>
      <c r="H27" s="85">
        <v>36105</v>
      </c>
      <c r="I27" s="83" t="s">
        <v>85</v>
      </c>
      <c r="J27" s="81">
        <v>67</v>
      </c>
      <c r="K27" s="81">
        <v>69</v>
      </c>
      <c r="L27" s="81">
        <v>68</v>
      </c>
      <c r="M27" s="75" t="s">
        <v>193</v>
      </c>
      <c r="N27" s="76">
        <f>(J27+K27+L27)/3</f>
        <v>68</v>
      </c>
      <c r="O27" s="81">
        <v>69</v>
      </c>
      <c r="P27" s="81">
        <v>63</v>
      </c>
      <c r="Q27" s="81">
        <v>67</v>
      </c>
      <c r="R27" s="75" t="s">
        <v>209</v>
      </c>
      <c r="S27" s="76">
        <f>(O27+P27+Q27)/3</f>
        <v>66.333333333333329</v>
      </c>
      <c r="T27" s="77">
        <f>MAX(N27,S27)</f>
        <v>68</v>
      </c>
      <c r="U27" s="81">
        <v>68</v>
      </c>
      <c r="V27" s="81">
        <v>69</v>
      </c>
      <c r="W27" s="81">
        <v>69</v>
      </c>
      <c r="X27" s="75" t="s">
        <v>244</v>
      </c>
      <c r="Y27" s="76">
        <f>(U27+V27+W27)/3</f>
        <v>68.666666666666671</v>
      </c>
      <c r="Z27" s="81">
        <v>71</v>
      </c>
      <c r="AA27" s="81">
        <v>73</v>
      </c>
      <c r="AB27" s="81">
        <v>73</v>
      </c>
      <c r="AC27" s="75" t="s">
        <v>259</v>
      </c>
      <c r="AD27" s="76">
        <f>(Z27+AA27+AB27)/3</f>
        <v>72.333333333333329</v>
      </c>
      <c r="AE27" s="81">
        <v>53</v>
      </c>
      <c r="AF27" s="81">
        <v>61</v>
      </c>
      <c r="AG27" s="81">
        <v>54</v>
      </c>
      <c r="AH27" s="75" t="s">
        <v>273</v>
      </c>
      <c r="AI27" s="76">
        <v>0</v>
      </c>
      <c r="AJ27" s="77"/>
      <c r="AK27" s="77"/>
      <c r="AL27" s="56">
        <f>Y27+AD27+AI27</f>
        <v>141</v>
      </c>
    </row>
    <row r="28" spans="1:38" s="79" customFormat="1">
      <c r="A28" s="72"/>
      <c r="B28" s="72">
        <v>167</v>
      </c>
      <c r="C28" s="72" t="s">
        <v>54</v>
      </c>
      <c r="D28" s="73" t="s">
        <v>90</v>
      </c>
      <c r="E28" s="73" t="s">
        <v>91</v>
      </c>
      <c r="F28" s="73" t="s">
        <v>57</v>
      </c>
      <c r="G28" s="73" t="s">
        <v>92</v>
      </c>
      <c r="H28" s="73" t="s">
        <v>93</v>
      </c>
      <c r="I28" s="73" t="s">
        <v>85</v>
      </c>
      <c r="J28" s="81">
        <v>64</v>
      </c>
      <c r="K28" s="81">
        <v>63</v>
      </c>
      <c r="L28" s="81">
        <v>65</v>
      </c>
      <c r="M28" s="75" t="s">
        <v>189</v>
      </c>
      <c r="N28" s="76">
        <f>(J28+K28+L28)/3</f>
        <v>64</v>
      </c>
      <c r="O28" s="81">
        <v>70</v>
      </c>
      <c r="P28" s="81">
        <v>68</v>
      </c>
      <c r="Q28" s="81">
        <v>68</v>
      </c>
      <c r="R28" s="75" t="s">
        <v>205</v>
      </c>
      <c r="S28" s="76">
        <f>(O28+P28+Q28)/3</f>
        <v>68.666666666666671</v>
      </c>
      <c r="T28" s="77">
        <f>MAX(N28,S28)</f>
        <v>68.666666666666671</v>
      </c>
      <c r="U28" s="81">
        <v>65</v>
      </c>
      <c r="V28" s="81">
        <v>68</v>
      </c>
      <c r="W28" s="81">
        <v>68</v>
      </c>
      <c r="X28" s="75" t="s">
        <v>245</v>
      </c>
      <c r="Y28" s="76">
        <f>(U28+V28+W28)/3</f>
        <v>67</v>
      </c>
      <c r="Z28" s="81">
        <v>72</v>
      </c>
      <c r="AA28" s="81">
        <v>69</v>
      </c>
      <c r="AB28" s="81">
        <v>69</v>
      </c>
      <c r="AC28" s="75" t="s">
        <v>260</v>
      </c>
      <c r="AD28" s="76">
        <f>(Z28+AA28+AB28)/3</f>
        <v>70</v>
      </c>
      <c r="AE28" s="81">
        <v>63</v>
      </c>
      <c r="AF28" s="81">
        <v>66</v>
      </c>
      <c r="AG28" s="81">
        <v>66</v>
      </c>
      <c r="AH28" s="75" t="s">
        <v>274</v>
      </c>
      <c r="AI28" s="76">
        <v>0</v>
      </c>
      <c r="AJ28" s="77"/>
      <c r="AK28" s="77"/>
      <c r="AL28" s="56">
        <f>Y28+AD28+AI28</f>
        <v>137</v>
      </c>
    </row>
    <row r="29" spans="1:38" s="79" customFormat="1">
      <c r="A29" s="84"/>
      <c r="B29" s="84">
        <v>141</v>
      </c>
      <c r="C29" s="84" t="s">
        <v>39</v>
      </c>
      <c r="D29" s="83" t="s">
        <v>145</v>
      </c>
      <c r="E29" s="83" t="s">
        <v>146</v>
      </c>
      <c r="F29" s="83" t="s">
        <v>42</v>
      </c>
      <c r="G29" s="83"/>
      <c r="H29" s="83" t="s">
        <v>147</v>
      </c>
      <c r="I29" s="83" t="s">
        <v>121</v>
      </c>
      <c r="J29" s="81">
        <v>67</v>
      </c>
      <c r="K29" s="81">
        <v>68</v>
      </c>
      <c r="L29" s="81">
        <v>66</v>
      </c>
      <c r="M29" s="75" t="s">
        <v>220</v>
      </c>
      <c r="N29" s="76">
        <f>(J29+K29+L29)/3</f>
        <v>67</v>
      </c>
      <c r="O29" s="81">
        <v>10</v>
      </c>
      <c r="P29" s="81">
        <v>10</v>
      </c>
      <c r="Q29" s="81">
        <v>10</v>
      </c>
      <c r="R29" s="75" t="s">
        <v>233</v>
      </c>
      <c r="S29" s="76">
        <f>(O29+P29+Q29)/3</f>
        <v>10</v>
      </c>
      <c r="T29" s="77">
        <f>MAX(N29,S29)</f>
        <v>67</v>
      </c>
      <c r="U29" s="81">
        <v>5</v>
      </c>
      <c r="V29" s="81">
        <v>5</v>
      </c>
      <c r="W29" s="81">
        <v>5</v>
      </c>
      <c r="X29" s="75" t="s">
        <v>243</v>
      </c>
      <c r="Y29" s="76">
        <v>0</v>
      </c>
      <c r="Z29" s="81">
        <v>65</v>
      </c>
      <c r="AA29" s="81">
        <v>64</v>
      </c>
      <c r="AB29" s="81">
        <v>63</v>
      </c>
      <c r="AC29" s="75" t="s">
        <v>258</v>
      </c>
      <c r="AD29" s="76">
        <f>(Z29+AA29+AB29)/3</f>
        <v>64</v>
      </c>
      <c r="AE29" s="81">
        <v>69</v>
      </c>
      <c r="AF29" s="81">
        <v>71</v>
      </c>
      <c r="AG29" s="81">
        <v>70</v>
      </c>
      <c r="AH29" s="75" t="s">
        <v>272</v>
      </c>
      <c r="AI29" s="76">
        <f>(AE29+AF29+AG29)/3</f>
        <v>70</v>
      </c>
      <c r="AJ29" s="77"/>
      <c r="AK29" s="77"/>
      <c r="AL29" s="56">
        <f>Y29+AD29+AI29</f>
        <v>134</v>
      </c>
    </row>
    <row r="30" spans="1:38" s="79" customFormat="1">
      <c r="A30" s="72"/>
      <c r="B30" s="72">
        <v>210</v>
      </c>
      <c r="C30" s="72" t="s">
        <v>39</v>
      </c>
      <c r="D30" s="73" t="s">
        <v>49</v>
      </c>
      <c r="E30" s="73" t="s">
        <v>98</v>
      </c>
      <c r="F30" s="73" t="s">
        <v>42</v>
      </c>
      <c r="G30" s="73" t="s">
        <v>99</v>
      </c>
      <c r="H30" s="73" t="s">
        <v>100</v>
      </c>
      <c r="I30" s="73" t="s">
        <v>85</v>
      </c>
      <c r="J30" s="81">
        <v>62</v>
      </c>
      <c r="K30" s="81">
        <v>60</v>
      </c>
      <c r="L30" s="81">
        <v>64</v>
      </c>
      <c r="M30" s="75" t="s">
        <v>191</v>
      </c>
      <c r="N30" s="76">
        <f>(J30+K30+L30)/3</f>
        <v>62</v>
      </c>
      <c r="O30" s="81">
        <v>75</v>
      </c>
      <c r="P30" s="81">
        <v>75</v>
      </c>
      <c r="Q30" s="81">
        <v>74</v>
      </c>
      <c r="R30" s="75" t="s">
        <v>207</v>
      </c>
      <c r="S30" s="76">
        <f>(O30+P30+Q30)/3</f>
        <v>74.666666666666671</v>
      </c>
      <c r="T30" s="77">
        <f>MAX(N30,S30)</f>
        <v>74.666666666666671</v>
      </c>
      <c r="U30" s="81">
        <v>58</v>
      </c>
      <c r="V30" s="81">
        <v>60</v>
      </c>
      <c r="W30" s="81">
        <v>59</v>
      </c>
      <c r="X30" s="75" t="s">
        <v>250</v>
      </c>
      <c r="Y30" s="76">
        <f>(U30+V30+W30)/3</f>
        <v>59</v>
      </c>
      <c r="Z30" s="81">
        <v>20</v>
      </c>
      <c r="AA30" s="81">
        <v>20</v>
      </c>
      <c r="AB30" s="81">
        <v>20</v>
      </c>
      <c r="AC30" s="75" t="s">
        <v>264</v>
      </c>
      <c r="AD30" s="76">
        <v>0</v>
      </c>
      <c r="AE30" s="81">
        <v>73</v>
      </c>
      <c r="AF30" s="81">
        <v>74</v>
      </c>
      <c r="AG30" s="81">
        <v>73</v>
      </c>
      <c r="AH30" s="75" t="s">
        <v>277</v>
      </c>
      <c r="AI30" s="76">
        <f>(AE30+AF30+AG30)/3</f>
        <v>73.333333333333329</v>
      </c>
      <c r="AJ30" s="77"/>
      <c r="AK30" s="77"/>
      <c r="AL30" s="56">
        <f>Y30+AD30+AI30</f>
        <v>132.33333333333331</v>
      </c>
    </row>
    <row r="31" spans="1:38" s="86" customFormat="1">
      <c r="A31" s="84"/>
      <c r="B31" s="84">
        <v>222</v>
      </c>
      <c r="C31" s="84" t="s">
        <v>39</v>
      </c>
      <c r="D31" s="82" t="s">
        <v>114</v>
      </c>
      <c r="E31" s="82" t="s">
        <v>115</v>
      </c>
      <c r="F31" s="82" t="s">
        <v>42</v>
      </c>
      <c r="G31" s="82" t="s">
        <v>116</v>
      </c>
      <c r="H31" s="83" t="s">
        <v>117</v>
      </c>
      <c r="I31" s="83" t="s">
        <v>85</v>
      </c>
      <c r="J31" s="81">
        <v>65</v>
      </c>
      <c r="K31" s="81">
        <v>62</v>
      </c>
      <c r="L31" s="81">
        <v>65</v>
      </c>
      <c r="M31" s="75" t="s">
        <v>195</v>
      </c>
      <c r="N31" s="76">
        <f>(J31+K31+L31)/3</f>
        <v>64</v>
      </c>
      <c r="O31" s="81">
        <v>73</v>
      </c>
      <c r="P31" s="81">
        <v>76</v>
      </c>
      <c r="Q31" s="81">
        <v>77</v>
      </c>
      <c r="R31" s="75" t="s">
        <v>212</v>
      </c>
      <c r="S31" s="76">
        <f>(O31+P31+Q31)/3</f>
        <v>75.333333333333329</v>
      </c>
      <c r="T31" s="77">
        <f>MAX(N31,S31)</f>
        <v>75.333333333333329</v>
      </c>
      <c r="U31" s="81">
        <v>79</v>
      </c>
      <c r="V31" s="81">
        <v>78</v>
      </c>
      <c r="W31" s="81">
        <v>78</v>
      </c>
      <c r="X31" s="75" t="s">
        <v>252</v>
      </c>
      <c r="Y31" s="76">
        <f>(U31+V31+W31)/3</f>
        <v>78.333333333333329</v>
      </c>
      <c r="Z31" s="81">
        <v>49</v>
      </c>
      <c r="AA31" s="81">
        <v>45</v>
      </c>
      <c r="AB31" s="81">
        <v>51</v>
      </c>
      <c r="AC31" s="75" t="s">
        <v>266</v>
      </c>
      <c r="AD31" s="76">
        <f>(Z31+AA31+AB31)/3</f>
        <v>48.333333333333336</v>
      </c>
      <c r="AE31" s="81">
        <v>5</v>
      </c>
      <c r="AF31" s="81">
        <v>10</v>
      </c>
      <c r="AG31" s="81">
        <v>10</v>
      </c>
      <c r="AH31" s="75" t="s">
        <v>184</v>
      </c>
      <c r="AI31" s="76">
        <v>0</v>
      </c>
      <c r="AJ31" s="77"/>
      <c r="AK31" s="77"/>
      <c r="AL31" s="56">
        <f>Y31+AD31+AI31</f>
        <v>126.66666666666666</v>
      </c>
    </row>
    <row r="32" spans="1:38" s="86" customFormat="1">
      <c r="A32" s="72"/>
      <c r="B32" s="72">
        <v>300</v>
      </c>
      <c r="C32" s="72" t="s">
        <v>39</v>
      </c>
      <c r="D32" s="73" t="s">
        <v>94</v>
      </c>
      <c r="E32" s="73" t="s">
        <v>95</v>
      </c>
      <c r="F32" s="73" t="s">
        <v>42</v>
      </c>
      <c r="G32" s="73" t="s">
        <v>96</v>
      </c>
      <c r="H32" s="73" t="s">
        <v>97</v>
      </c>
      <c r="I32" s="73" t="s">
        <v>85</v>
      </c>
      <c r="J32" s="81">
        <v>70</v>
      </c>
      <c r="K32" s="81">
        <v>67</v>
      </c>
      <c r="L32" s="81">
        <v>69</v>
      </c>
      <c r="M32" s="75" t="s">
        <v>190</v>
      </c>
      <c r="N32" s="76">
        <f>(J32+K32+L32)/3</f>
        <v>68.666666666666671</v>
      </c>
      <c r="O32" s="81">
        <v>72</v>
      </c>
      <c r="P32" s="81">
        <v>73</v>
      </c>
      <c r="Q32" s="81">
        <v>73</v>
      </c>
      <c r="R32" s="75" t="s">
        <v>206</v>
      </c>
      <c r="S32" s="76">
        <f>(O32+P32+Q32)/3</f>
        <v>72.666666666666671</v>
      </c>
      <c r="T32" s="77">
        <f>MAX(N32,S32)</f>
        <v>72.666666666666671</v>
      </c>
      <c r="U32" s="81">
        <v>70</v>
      </c>
      <c r="V32" s="81">
        <v>67</v>
      </c>
      <c r="W32" s="81">
        <v>69</v>
      </c>
      <c r="X32" s="75" t="s">
        <v>246</v>
      </c>
      <c r="Y32" s="76">
        <f>(U32+V32+W32)/3</f>
        <v>68.666666666666671</v>
      </c>
      <c r="Z32" s="81">
        <v>6</v>
      </c>
      <c r="AA32" s="81">
        <v>6</v>
      </c>
      <c r="AB32" s="81">
        <v>6</v>
      </c>
      <c r="AC32" s="75" t="s">
        <v>261</v>
      </c>
      <c r="AD32" s="76">
        <f>(Z32+AA32+AB32)/3</f>
        <v>6</v>
      </c>
      <c r="AE32" s="81">
        <v>5</v>
      </c>
      <c r="AF32" s="81">
        <v>5</v>
      </c>
      <c r="AG32" s="81">
        <v>5</v>
      </c>
      <c r="AH32" s="75" t="s">
        <v>275</v>
      </c>
      <c r="AI32" s="76">
        <v>0</v>
      </c>
      <c r="AJ32" s="77"/>
      <c r="AK32" s="77"/>
      <c r="AL32" s="56">
        <f>Y32+AD32+AI32</f>
        <v>74.666666666666671</v>
      </c>
    </row>
    <row r="33" spans="1:38" s="39" customFormat="1">
      <c r="A33" s="63"/>
      <c r="B33" s="67">
        <v>267</v>
      </c>
      <c r="C33" s="63" t="s">
        <v>54</v>
      </c>
      <c r="D33" s="64" t="s">
        <v>101</v>
      </c>
      <c r="E33" s="64" t="s">
        <v>102</v>
      </c>
      <c r="F33" s="64" t="s">
        <v>42</v>
      </c>
      <c r="G33" s="64" t="s">
        <v>103</v>
      </c>
      <c r="H33" s="64" t="s">
        <v>104</v>
      </c>
      <c r="I33" s="64" t="s">
        <v>85</v>
      </c>
      <c r="J33" s="26">
        <v>56</v>
      </c>
      <c r="K33" s="26">
        <v>59</v>
      </c>
      <c r="L33" s="26">
        <v>59</v>
      </c>
      <c r="M33" s="31" t="s">
        <v>192</v>
      </c>
      <c r="N33" s="16">
        <f>(J33+K33+L33)/3</f>
        <v>58</v>
      </c>
      <c r="O33" s="26">
        <v>63</v>
      </c>
      <c r="P33" s="26">
        <v>67</v>
      </c>
      <c r="Q33" s="26">
        <v>66</v>
      </c>
      <c r="R33" s="31" t="s">
        <v>208</v>
      </c>
      <c r="S33" s="16">
        <f>(O33+P33+Q33)/3</f>
        <v>65.333333333333329</v>
      </c>
      <c r="T33" s="61">
        <f>MAX(N33,S33)</f>
        <v>65.333333333333329</v>
      </c>
      <c r="U33" s="26"/>
      <c r="V33" s="26"/>
      <c r="W33" s="26"/>
      <c r="X33" s="31"/>
      <c r="Y33" s="16">
        <f t="shared" ref="Y23:Y52" si="0">(U33+V33+W33)/3</f>
        <v>0</v>
      </c>
      <c r="Z33" s="26"/>
      <c r="AA33" s="26"/>
      <c r="AB33" s="26"/>
      <c r="AC33" s="31"/>
      <c r="AD33" s="16">
        <f t="shared" ref="AD23:AD52" si="1">(Z33+AA33+AB33)/3</f>
        <v>0</v>
      </c>
      <c r="AE33" s="26"/>
      <c r="AF33" s="26"/>
      <c r="AG33" s="26"/>
      <c r="AH33" s="31"/>
      <c r="AI33" s="16">
        <f t="shared" ref="AI23:AI52" si="2">(AE33+AF33+AG33)/3</f>
        <v>0</v>
      </c>
      <c r="AJ33" s="32">
        <f ca="1">AVERAGE(LARGE((Y33,AD33,AI33),ROW(INDIRECT("1:3"))))</f>
        <v>0</v>
      </c>
      <c r="AK33" s="32">
        <f ca="1">AVERAGE(LARGE((Y33,AD33,AI33),ROW(INDIRECT("2:3"))))</f>
        <v>0</v>
      </c>
      <c r="AL33" s="56">
        <f t="shared" ref="AL23:AL52" ca="1" si="3">SUM(AJ33:AK33)</f>
        <v>0</v>
      </c>
    </row>
    <row r="34" spans="1:38" s="29" customFormat="1">
      <c r="A34" s="63"/>
      <c r="B34" s="67">
        <v>99</v>
      </c>
      <c r="C34" s="63" t="s">
        <v>39</v>
      </c>
      <c r="D34" s="64" t="s">
        <v>118</v>
      </c>
      <c r="E34" s="64" t="s">
        <v>119</v>
      </c>
      <c r="F34" s="64" t="s">
        <v>57</v>
      </c>
      <c r="G34" s="64" t="s">
        <v>120</v>
      </c>
      <c r="H34" s="65">
        <v>34913</v>
      </c>
      <c r="I34" s="64" t="s">
        <v>121</v>
      </c>
      <c r="J34" s="26">
        <v>63</v>
      </c>
      <c r="K34" s="26">
        <v>65</v>
      </c>
      <c r="L34" s="26">
        <v>65</v>
      </c>
      <c r="M34" s="31" t="s">
        <v>213</v>
      </c>
      <c r="N34" s="16">
        <f>(J34+K34+L34)/3</f>
        <v>64.333333333333329</v>
      </c>
      <c r="O34" s="26">
        <v>12</v>
      </c>
      <c r="P34" s="26">
        <v>12</v>
      </c>
      <c r="Q34" s="26">
        <v>12</v>
      </c>
      <c r="R34" s="31" t="s">
        <v>227</v>
      </c>
      <c r="S34" s="16">
        <f>(O34+P34+Q34)/3</f>
        <v>12</v>
      </c>
      <c r="T34" s="61">
        <f>MAX(N34,S34)</f>
        <v>64.333333333333329</v>
      </c>
      <c r="U34" s="26"/>
      <c r="V34" s="26"/>
      <c r="W34" s="26"/>
      <c r="X34" s="31"/>
      <c r="Y34" s="16">
        <f t="shared" si="0"/>
        <v>0</v>
      </c>
      <c r="Z34" s="26"/>
      <c r="AA34" s="26"/>
      <c r="AB34" s="26"/>
      <c r="AC34" s="31"/>
      <c r="AD34" s="16">
        <f t="shared" si="1"/>
        <v>0</v>
      </c>
      <c r="AE34" s="26"/>
      <c r="AF34" s="26"/>
      <c r="AG34" s="26"/>
      <c r="AH34" s="31"/>
      <c r="AI34" s="16">
        <f t="shared" si="2"/>
        <v>0</v>
      </c>
      <c r="AJ34" s="32">
        <f ca="1">AVERAGE(LARGE((Y34,AD34,AI34),ROW(INDIRECT("1:3"))))</f>
        <v>0</v>
      </c>
      <c r="AK34" s="32">
        <f ca="1">AVERAGE(LARGE((Y34,AD34,AI34),ROW(INDIRECT("2:3"))))</f>
        <v>0</v>
      </c>
      <c r="AL34" s="56">
        <f t="shared" ca="1" si="3"/>
        <v>0</v>
      </c>
    </row>
    <row r="35" spans="1:38" s="29" customFormat="1">
      <c r="A35" s="63"/>
      <c r="B35" s="63">
        <v>211</v>
      </c>
      <c r="C35" s="63"/>
      <c r="D35" s="64" t="s">
        <v>156</v>
      </c>
      <c r="E35" s="64" t="s">
        <v>157</v>
      </c>
      <c r="F35" s="64" t="s">
        <v>42</v>
      </c>
      <c r="G35" s="64" t="s">
        <v>158</v>
      </c>
      <c r="H35" s="64" t="s">
        <v>159</v>
      </c>
      <c r="I35" s="64" t="s">
        <v>152</v>
      </c>
      <c r="J35" s="26">
        <v>61</v>
      </c>
      <c r="K35" s="26">
        <v>62</v>
      </c>
      <c r="L35" s="26">
        <v>62</v>
      </c>
      <c r="M35" s="31" t="s">
        <v>226</v>
      </c>
      <c r="N35" s="16">
        <f>(J35+K35+L35)/3</f>
        <v>61.666666666666664</v>
      </c>
      <c r="O35" s="26">
        <v>65</v>
      </c>
      <c r="P35" s="26">
        <v>63</v>
      </c>
      <c r="Q35" s="26">
        <v>65</v>
      </c>
      <c r="R35" s="31" t="s">
        <v>240</v>
      </c>
      <c r="S35" s="16">
        <f>(O35+P35+Q35)/3</f>
        <v>64.333333333333329</v>
      </c>
      <c r="T35" s="61">
        <f>MAX(N35,S35)</f>
        <v>64.333333333333329</v>
      </c>
      <c r="U35" s="26"/>
      <c r="V35" s="26"/>
      <c r="W35" s="26"/>
      <c r="X35" s="31"/>
      <c r="Y35" s="16">
        <f t="shared" si="0"/>
        <v>0</v>
      </c>
      <c r="Z35" s="26"/>
      <c r="AA35" s="26"/>
      <c r="AB35" s="26"/>
      <c r="AC35" s="31"/>
      <c r="AD35" s="16">
        <f t="shared" si="1"/>
        <v>0</v>
      </c>
      <c r="AE35" s="26"/>
      <c r="AF35" s="26"/>
      <c r="AG35" s="26"/>
      <c r="AH35" s="31"/>
      <c r="AI35" s="16">
        <f t="shared" si="2"/>
        <v>0</v>
      </c>
      <c r="AJ35" s="32">
        <f ca="1">AVERAGE(LARGE((Y35,AD35,AI35),ROW(INDIRECT("1:3"))))</f>
        <v>0</v>
      </c>
      <c r="AK35" s="32">
        <f ca="1">AVERAGE(LARGE((Y35,AD35,AI35),ROW(INDIRECT("2:3"))))</f>
        <v>0</v>
      </c>
      <c r="AL35" s="56">
        <f t="shared" ca="1" si="3"/>
        <v>0</v>
      </c>
    </row>
    <row r="36" spans="1:38" s="29" customFormat="1">
      <c r="A36" s="63"/>
      <c r="B36" s="67">
        <v>197</v>
      </c>
      <c r="C36" s="63" t="s">
        <v>54</v>
      </c>
      <c r="D36" s="69" t="s">
        <v>153</v>
      </c>
      <c r="E36" s="69" t="s">
        <v>154</v>
      </c>
      <c r="F36" s="64" t="s">
        <v>42</v>
      </c>
      <c r="G36" s="64" t="s">
        <v>155</v>
      </c>
      <c r="H36" s="65">
        <v>33760</v>
      </c>
      <c r="I36" s="64" t="s">
        <v>152</v>
      </c>
      <c r="J36" s="26">
        <v>10</v>
      </c>
      <c r="K36" s="26">
        <v>10</v>
      </c>
      <c r="L36" s="26">
        <v>10</v>
      </c>
      <c r="M36" s="31" t="s">
        <v>221</v>
      </c>
      <c r="N36" s="16">
        <f>(J36+K36+L36)/3</f>
        <v>10</v>
      </c>
      <c r="O36" s="26">
        <v>59</v>
      </c>
      <c r="P36" s="26">
        <v>66</v>
      </c>
      <c r="Q36" s="26">
        <v>65</v>
      </c>
      <c r="R36" s="31" t="s">
        <v>234</v>
      </c>
      <c r="S36" s="16">
        <f>(O36+P36+Q36)/3</f>
        <v>63.333333333333336</v>
      </c>
      <c r="T36" s="61">
        <f>MAX(N36,S36)</f>
        <v>63.333333333333336</v>
      </c>
      <c r="U36" s="26"/>
      <c r="V36" s="26"/>
      <c r="W36" s="26"/>
      <c r="X36" s="31"/>
      <c r="Y36" s="16">
        <f t="shared" si="0"/>
        <v>0</v>
      </c>
      <c r="Z36" s="26"/>
      <c r="AA36" s="26"/>
      <c r="AB36" s="26"/>
      <c r="AC36" s="31"/>
      <c r="AD36" s="16">
        <f t="shared" si="1"/>
        <v>0</v>
      </c>
      <c r="AE36" s="26"/>
      <c r="AF36" s="26"/>
      <c r="AG36" s="26"/>
      <c r="AH36" s="31"/>
      <c r="AI36" s="16">
        <f t="shared" si="2"/>
        <v>0</v>
      </c>
      <c r="AJ36" s="32">
        <f ca="1">AVERAGE(LARGE((Y36,AD36,AI36),ROW(INDIRECT("1:3"))))</f>
        <v>0</v>
      </c>
      <c r="AK36" s="32">
        <f ca="1">AVERAGE(LARGE((Y36,AD36,AI36),ROW(INDIRECT("2:3"))))</f>
        <v>0</v>
      </c>
      <c r="AL36" s="56">
        <f t="shared" ca="1" si="3"/>
        <v>0</v>
      </c>
    </row>
    <row r="37" spans="1:38" s="29" customFormat="1">
      <c r="A37" s="63"/>
      <c r="B37" s="67">
        <v>312</v>
      </c>
      <c r="C37" s="63" t="s">
        <v>54</v>
      </c>
      <c r="D37" s="64" t="s">
        <v>125</v>
      </c>
      <c r="E37" s="64" t="s">
        <v>126</v>
      </c>
      <c r="F37" s="64" t="s">
        <v>57</v>
      </c>
      <c r="G37" s="64" t="s">
        <v>127</v>
      </c>
      <c r="H37" s="64" t="s">
        <v>128</v>
      </c>
      <c r="I37" s="64" t="s">
        <v>121</v>
      </c>
      <c r="J37" s="26">
        <v>64</v>
      </c>
      <c r="K37" s="26">
        <v>63</v>
      </c>
      <c r="L37" s="26">
        <v>61</v>
      </c>
      <c r="M37" s="31" t="s">
        <v>215</v>
      </c>
      <c r="N37" s="16">
        <f>(J37+K37+L37)/3</f>
        <v>62.666666666666664</v>
      </c>
      <c r="O37" s="26">
        <v>12</v>
      </c>
      <c r="P37" s="26">
        <v>12</v>
      </c>
      <c r="Q37" s="26">
        <v>12</v>
      </c>
      <c r="R37" s="31" t="s">
        <v>184</v>
      </c>
      <c r="S37" s="16">
        <f>(O37+P37+Q37)/3</f>
        <v>12</v>
      </c>
      <c r="T37" s="61">
        <f>MAX(N37,S37)</f>
        <v>62.666666666666664</v>
      </c>
      <c r="U37" s="26"/>
      <c r="V37" s="26"/>
      <c r="W37" s="26"/>
      <c r="X37" s="31"/>
      <c r="Y37" s="16">
        <f t="shared" si="0"/>
        <v>0</v>
      </c>
      <c r="Z37" s="26"/>
      <c r="AA37" s="26"/>
      <c r="AB37" s="26"/>
      <c r="AC37" s="31"/>
      <c r="AD37" s="16">
        <f t="shared" si="1"/>
        <v>0</v>
      </c>
      <c r="AE37" s="26"/>
      <c r="AF37" s="26"/>
      <c r="AG37" s="26"/>
      <c r="AH37" s="31"/>
      <c r="AI37" s="16">
        <f t="shared" si="2"/>
        <v>0</v>
      </c>
      <c r="AJ37" s="32">
        <f ca="1">AVERAGE(LARGE((Y37,AD37,AI37),ROW(INDIRECT("1:3"))))</f>
        <v>0</v>
      </c>
      <c r="AK37" s="32">
        <f ca="1">AVERAGE(LARGE((Y37,AD37,AI37),ROW(INDIRECT("2:3"))))</f>
        <v>0</v>
      </c>
      <c r="AL37" s="56">
        <f t="shared" ca="1" si="3"/>
        <v>0</v>
      </c>
    </row>
    <row r="38" spans="1:38" s="29" customFormat="1">
      <c r="A38" s="63"/>
      <c r="B38" s="67">
        <v>215</v>
      </c>
      <c r="C38" s="63" t="s">
        <v>39</v>
      </c>
      <c r="D38" s="64" t="s">
        <v>108</v>
      </c>
      <c r="E38" s="64" t="s">
        <v>109</v>
      </c>
      <c r="F38" s="64" t="s">
        <v>42</v>
      </c>
      <c r="G38" s="64"/>
      <c r="H38" s="64" t="s">
        <v>110</v>
      </c>
      <c r="I38" s="64" t="s">
        <v>85</v>
      </c>
      <c r="J38" s="26">
        <v>53</v>
      </c>
      <c r="K38" s="26">
        <v>57</v>
      </c>
      <c r="L38" s="26">
        <v>59</v>
      </c>
      <c r="M38" s="31">
        <v>7</v>
      </c>
      <c r="N38" s="16">
        <f>(J38+K38+L38)/3</f>
        <v>56.333333333333336</v>
      </c>
      <c r="O38" s="26">
        <v>60</v>
      </c>
      <c r="P38" s="26">
        <v>58</v>
      </c>
      <c r="Q38" s="26">
        <v>60</v>
      </c>
      <c r="R38" s="31" t="s">
        <v>210</v>
      </c>
      <c r="S38" s="16">
        <f>(O38+P38+Q38)/3</f>
        <v>59.333333333333336</v>
      </c>
      <c r="T38" s="61">
        <f>MAX(N38,S38)</f>
        <v>59.333333333333336</v>
      </c>
      <c r="U38" s="26"/>
      <c r="V38" s="26"/>
      <c r="W38" s="26"/>
      <c r="X38" s="31"/>
      <c r="Y38" s="16">
        <f t="shared" si="0"/>
        <v>0</v>
      </c>
      <c r="Z38" s="26"/>
      <c r="AA38" s="26"/>
      <c r="AB38" s="26"/>
      <c r="AC38" s="31"/>
      <c r="AD38" s="16">
        <f t="shared" si="1"/>
        <v>0</v>
      </c>
      <c r="AE38" s="26"/>
      <c r="AF38" s="26"/>
      <c r="AG38" s="26"/>
      <c r="AH38" s="31"/>
      <c r="AI38" s="16">
        <f t="shared" si="2"/>
        <v>0</v>
      </c>
      <c r="AJ38" s="32">
        <f ca="1">AVERAGE(LARGE((Y38,AD38,AI38),ROW(INDIRECT("1:3"))))</f>
        <v>0</v>
      </c>
      <c r="AK38" s="32">
        <f ca="1">AVERAGE(LARGE((Y38,AD38,AI38),ROW(INDIRECT("2:3"))))</f>
        <v>0</v>
      </c>
      <c r="AL38" s="56">
        <f t="shared" ca="1" si="3"/>
        <v>0</v>
      </c>
    </row>
    <row r="39" spans="1:38" s="29" customFormat="1">
      <c r="A39" s="63"/>
      <c r="B39" s="67">
        <v>157</v>
      </c>
      <c r="C39" s="63" t="s">
        <v>54</v>
      </c>
      <c r="D39" s="64" t="s">
        <v>111</v>
      </c>
      <c r="E39" s="64" t="s">
        <v>112</v>
      </c>
      <c r="F39" s="64" t="s">
        <v>42</v>
      </c>
      <c r="G39" s="64"/>
      <c r="H39" s="66" t="s">
        <v>113</v>
      </c>
      <c r="I39" s="66" t="s">
        <v>85</v>
      </c>
      <c r="J39" s="26">
        <v>56</v>
      </c>
      <c r="K39" s="26">
        <v>61</v>
      </c>
      <c r="L39" s="26">
        <v>60</v>
      </c>
      <c r="M39" s="31" t="s">
        <v>194</v>
      </c>
      <c r="N39" s="16">
        <f>(J39+K39+L39)/3</f>
        <v>59</v>
      </c>
      <c r="O39" s="26">
        <v>10</v>
      </c>
      <c r="P39" s="26">
        <v>12</v>
      </c>
      <c r="Q39" s="26">
        <v>12</v>
      </c>
      <c r="R39" s="31" t="s">
        <v>211</v>
      </c>
      <c r="S39" s="16">
        <f>(O39+P39+Q39)/3</f>
        <v>11.333333333333334</v>
      </c>
      <c r="T39" s="61">
        <f>MAX(N39,S39)</f>
        <v>59</v>
      </c>
      <c r="U39" s="26"/>
      <c r="V39" s="26"/>
      <c r="W39" s="26"/>
      <c r="X39" s="31"/>
      <c r="Y39" s="16"/>
      <c r="Z39" s="26"/>
      <c r="AA39" s="26"/>
      <c r="AB39" s="26"/>
      <c r="AC39" s="31"/>
      <c r="AD39" s="16"/>
      <c r="AE39" s="26"/>
      <c r="AF39" s="26"/>
      <c r="AG39" s="26"/>
      <c r="AH39" s="31"/>
      <c r="AI39" s="16"/>
      <c r="AJ39" s="32"/>
      <c r="AK39" s="32"/>
      <c r="AL39" s="56"/>
    </row>
    <row r="40" spans="1:38" s="29" customFormat="1">
      <c r="A40" s="63"/>
      <c r="B40" s="63">
        <v>281</v>
      </c>
      <c r="C40" s="63" t="s">
        <v>54</v>
      </c>
      <c r="D40" s="64" t="s">
        <v>71</v>
      </c>
      <c r="E40" s="64" t="s">
        <v>72</v>
      </c>
      <c r="F40" s="64" t="s">
        <v>42</v>
      </c>
      <c r="G40" s="64" t="s">
        <v>73</v>
      </c>
      <c r="H40" s="64" t="s">
        <v>74</v>
      </c>
      <c r="I40" s="64" t="s">
        <v>60</v>
      </c>
      <c r="J40" s="26">
        <v>5</v>
      </c>
      <c r="K40" s="26">
        <v>6</v>
      </c>
      <c r="L40" s="26">
        <v>8</v>
      </c>
      <c r="M40" s="31" t="s">
        <v>186</v>
      </c>
      <c r="N40" s="16">
        <f>(J40+K40+L40)/3</f>
        <v>6.333333333333333</v>
      </c>
      <c r="O40" s="26">
        <v>54</v>
      </c>
      <c r="P40" s="26">
        <v>60</v>
      </c>
      <c r="Q40" s="26">
        <v>62</v>
      </c>
      <c r="R40" s="31" t="s">
        <v>201</v>
      </c>
      <c r="S40" s="16">
        <f>(O40+P40+Q40)/3</f>
        <v>58.666666666666664</v>
      </c>
      <c r="T40" s="61">
        <f>MAX(N40,S40)</f>
        <v>58.666666666666664</v>
      </c>
      <c r="U40" s="26"/>
      <c r="V40" s="26"/>
      <c r="W40" s="26"/>
      <c r="X40" s="31"/>
      <c r="Y40" s="16">
        <f t="shared" si="0"/>
        <v>0</v>
      </c>
      <c r="Z40" s="26"/>
      <c r="AA40" s="26"/>
      <c r="AB40" s="26"/>
      <c r="AC40" s="31"/>
      <c r="AD40" s="16">
        <f t="shared" si="1"/>
        <v>0</v>
      </c>
      <c r="AE40" s="26"/>
      <c r="AF40" s="26"/>
      <c r="AG40" s="26"/>
      <c r="AH40" s="31"/>
      <c r="AI40" s="16">
        <f t="shared" si="2"/>
        <v>0</v>
      </c>
      <c r="AJ40" s="32">
        <f ca="1">AVERAGE(LARGE((Y40,AD40,AI40),ROW(INDIRECT("1:3"))))</f>
        <v>0</v>
      </c>
      <c r="AK40" s="32">
        <f ca="1">AVERAGE(LARGE((Y40,AD40,AI40),ROW(INDIRECT("2:3"))))</f>
        <v>0</v>
      </c>
      <c r="AL40" s="56">
        <f t="shared" ca="1" si="3"/>
        <v>0</v>
      </c>
    </row>
    <row r="41" spans="1:38" s="29" customFormat="1">
      <c r="A41" s="63"/>
      <c r="B41" s="63">
        <v>286</v>
      </c>
      <c r="C41" s="63" t="s">
        <v>39</v>
      </c>
      <c r="D41" s="64" t="s">
        <v>75</v>
      </c>
      <c r="E41" s="64" t="s">
        <v>76</v>
      </c>
      <c r="F41" s="64" t="s">
        <v>42</v>
      </c>
      <c r="G41" s="64" t="s">
        <v>77</v>
      </c>
      <c r="H41" s="64" t="s">
        <v>78</v>
      </c>
      <c r="I41" s="64" t="s">
        <v>60</v>
      </c>
      <c r="J41" s="26">
        <v>36</v>
      </c>
      <c r="K41" s="26">
        <v>34</v>
      </c>
      <c r="L41" s="26">
        <v>32</v>
      </c>
      <c r="M41" s="31" t="s">
        <v>187</v>
      </c>
      <c r="N41" s="16">
        <f>(J41+K41+L41)/3</f>
        <v>34</v>
      </c>
      <c r="O41" s="26">
        <v>49</v>
      </c>
      <c r="P41" s="26">
        <v>51</v>
      </c>
      <c r="Q41" s="26">
        <v>50</v>
      </c>
      <c r="R41" s="31" t="s">
        <v>202</v>
      </c>
      <c r="S41" s="16">
        <f>(O41+P41+Q41)/3</f>
        <v>50</v>
      </c>
      <c r="T41" s="61">
        <f>MAX(N41,S41)</f>
        <v>50</v>
      </c>
      <c r="U41" s="26"/>
      <c r="V41" s="26"/>
      <c r="W41" s="26"/>
      <c r="X41" s="31"/>
      <c r="Y41" s="16">
        <f t="shared" si="0"/>
        <v>0</v>
      </c>
      <c r="Z41" s="26"/>
      <c r="AA41" s="26"/>
      <c r="AB41" s="26"/>
      <c r="AC41" s="31"/>
      <c r="AD41" s="16">
        <f t="shared" si="1"/>
        <v>0</v>
      </c>
      <c r="AE41" s="26"/>
      <c r="AF41" s="26"/>
      <c r="AG41" s="26"/>
      <c r="AH41" s="31"/>
      <c r="AI41" s="16">
        <f t="shared" si="2"/>
        <v>0</v>
      </c>
      <c r="AJ41" s="32">
        <f ca="1">AVERAGE(LARGE((Y41,AD41,AI41),ROW(INDIRECT("1:3"))))</f>
        <v>0</v>
      </c>
      <c r="AK41" s="32">
        <f ca="1">AVERAGE(LARGE((Y41,AD41,AI41),ROW(INDIRECT("2:3"))))</f>
        <v>0</v>
      </c>
      <c r="AL41" s="56">
        <f t="shared" ca="1" si="3"/>
        <v>0</v>
      </c>
    </row>
    <row r="42" spans="1:38" s="29" customFormat="1">
      <c r="A42" s="63"/>
      <c r="B42" s="67">
        <v>249</v>
      </c>
      <c r="C42" s="63" t="s">
        <v>39</v>
      </c>
      <c r="D42" s="64" t="s">
        <v>136</v>
      </c>
      <c r="E42" s="64" t="s">
        <v>137</v>
      </c>
      <c r="F42" s="64" t="s">
        <v>42</v>
      </c>
      <c r="G42" s="64"/>
      <c r="H42" s="65">
        <v>34315</v>
      </c>
      <c r="I42" s="64" t="s">
        <v>121</v>
      </c>
      <c r="J42" s="26"/>
      <c r="K42" s="26"/>
      <c r="L42" s="26"/>
      <c r="M42" s="31"/>
      <c r="N42" s="16">
        <f>(J42+K42+L42)/3</f>
        <v>0</v>
      </c>
      <c r="O42" s="26">
        <v>43</v>
      </c>
      <c r="P42" s="26">
        <v>48</v>
      </c>
      <c r="Q42" s="26">
        <v>50</v>
      </c>
      <c r="R42" s="31" t="s">
        <v>231</v>
      </c>
      <c r="S42" s="16">
        <f>(O42+P42+Q42)/3</f>
        <v>47</v>
      </c>
      <c r="T42" s="61">
        <f>MAX(N42,S42)</f>
        <v>47</v>
      </c>
      <c r="U42" s="26"/>
      <c r="V42" s="26"/>
      <c r="W42" s="26"/>
      <c r="X42" s="31"/>
      <c r="Y42" s="16">
        <f t="shared" si="0"/>
        <v>0</v>
      </c>
      <c r="Z42" s="26"/>
      <c r="AA42" s="26"/>
      <c r="AB42" s="26"/>
      <c r="AC42" s="31"/>
      <c r="AD42" s="16">
        <f t="shared" si="1"/>
        <v>0</v>
      </c>
      <c r="AE42" s="26"/>
      <c r="AF42" s="26"/>
      <c r="AG42" s="26"/>
      <c r="AH42" s="31"/>
      <c r="AI42" s="16">
        <f t="shared" si="2"/>
        <v>0</v>
      </c>
      <c r="AJ42" s="32">
        <f ca="1">AVERAGE(LARGE((Y42,AD42,AI42),ROW(INDIRECT("1:3"))))</f>
        <v>0</v>
      </c>
      <c r="AK42" s="32">
        <f ca="1">AVERAGE(LARGE((Y42,AD42,AI42),ROW(INDIRECT("2:3"))))</f>
        <v>0</v>
      </c>
      <c r="AL42" s="56">
        <f t="shared" ca="1" si="3"/>
        <v>0</v>
      </c>
    </row>
    <row r="43" spans="1:38" s="29" customFormat="1">
      <c r="A43" s="63"/>
      <c r="B43" s="63">
        <v>285</v>
      </c>
      <c r="C43" s="63" t="s">
        <v>54</v>
      </c>
      <c r="D43" s="64" t="s">
        <v>79</v>
      </c>
      <c r="E43" s="64" t="s">
        <v>80</v>
      </c>
      <c r="F43" s="64" t="s">
        <v>42</v>
      </c>
      <c r="G43" s="64"/>
      <c r="H43" s="64" t="s">
        <v>81</v>
      </c>
      <c r="I43" s="64" t="s">
        <v>60</v>
      </c>
      <c r="J43" s="26">
        <v>42</v>
      </c>
      <c r="K43" s="26">
        <v>42</v>
      </c>
      <c r="L43" s="26">
        <v>40</v>
      </c>
      <c r="M43" s="31" t="s">
        <v>187</v>
      </c>
      <c r="N43" s="16">
        <f>(J43+K43+L43)/3</f>
        <v>41.333333333333336</v>
      </c>
      <c r="O43" s="26">
        <v>25</v>
      </c>
      <c r="P43" s="26">
        <v>20</v>
      </c>
      <c r="Q43" s="26">
        <v>22</v>
      </c>
      <c r="R43" s="31" t="s">
        <v>203</v>
      </c>
      <c r="S43" s="16">
        <f>(O43+P43+Q43)/3</f>
        <v>22.333333333333332</v>
      </c>
      <c r="T43" s="61">
        <f>MAX(N43,S43)</f>
        <v>41.333333333333336</v>
      </c>
      <c r="U43" s="26"/>
      <c r="V43" s="26"/>
      <c r="W43" s="26"/>
      <c r="X43" s="31"/>
      <c r="Y43" s="16">
        <f t="shared" si="0"/>
        <v>0</v>
      </c>
      <c r="Z43" s="26"/>
      <c r="AA43" s="26"/>
      <c r="AB43" s="26"/>
      <c r="AC43" s="31"/>
      <c r="AD43" s="16">
        <f t="shared" si="1"/>
        <v>0</v>
      </c>
      <c r="AE43" s="26"/>
      <c r="AF43" s="26"/>
      <c r="AG43" s="26"/>
      <c r="AH43" s="31"/>
      <c r="AI43" s="16">
        <f t="shared" si="2"/>
        <v>0</v>
      </c>
      <c r="AJ43" s="32">
        <f ca="1">AVERAGE(LARGE((Y43,AD43,AI43),ROW(INDIRECT("1:3"))))</f>
        <v>0</v>
      </c>
      <c r="AK43" s="32">
        <f ca="1">AVERAGE(LARGE((Y43,AD43,AI43),ROW(INDIRECT("2:3"))))</f>
        <v>0</v>
      </c>
      <c r="AL43" s="56">
        <f t="shared" ca="1" si="3"/>
        <v>0</v>
      </c>
    </row>
    <row r="44" spans="1:38" s="29" customFormat="1">
      <c r="A44" s="63"/>
      <c r="B44" s="67">
        <v>146</v>
      </c>
      <c r="C44" s="63" t="s">
        <v>39</v>
      </c>
      <c r="D44" s="64" t="s">
        <v>138</v>
      </c>
      <c r="E44" s="64" t="s">
        <v>139</v>
      </c>
      <c r="F44" s="64" t="s">
        <v>42</v>
      </c>
      <c r="G44" s="64"/>
      <c r="H44" s="64" t="s">
        <v>140</v>
      </c>
      <c r="I44" s="64" t="s">
        <v>121</v>
      </c>
      <c r="J44" s="26">
        <v>38</v>
      </c>
      <c r="K44" s="26">
        <v>34</v>
      </c>
      <c r="L44" s="26">
        <v>35</v>
      </c>
      <c r="M44" s="31" t="s">
        <v>218</v>
      </c>
      <c r="N44" s="16">
        <f>(J44+K44+L44)/3</f>
        <v>35.666666666666664</v>
      </c>
      <c r="O44" s="26">
        <v>11</v>
      </c>
      <c r="P44" s="26">
        <v>11</v>
      </c>
      <c r="Q44" s="26">
        <v>11</v>
      </c>
      <c r="R44" s="31" t="s">
        <v>232</v>
      </c>
      <c r="S44" s="16">
        <f>(O44+P44+Q44)/3</f>
        <v>11</v>
      </c>
      <c r="T44" s="61">
        <f>MAX(N44,S44)</f>
        <v>35.666666666666664</v>
      </c>
      <c r="U44" s="26"/>
      <c r="V44" s="26"/>
      <c r="W44" s="26"/>
      <c r="X44" s="31"/>
      <c r="Y44" s="16">
        <f t="shared" si="0"/>
        <v>0</v>
      </c>
      <c r="Z44" s="26"/>
      <c r="AA44" s="26"/>
      <c r="AB44" s="26"/>
      <c r="AC44" s="31"/>
      <c r="AD44" s="16">
        <f t="shared" si="1"/>
        <v>0</v>
      </c>
      <c r="AE44" s="26"/>
      <c r="AF44" s="26"/>
      <c r="AG44" s="26"/>
      <c r="AH44" s="31"/>
      <c r="AI44" s="16">
        <f t="shared" si="2"/>
        <v>0</v>
      </c>
      <c r="AJ44" s="32">
        <f ca="1">AVERAGE(LARGE((Y44,AD44,AI44),ROW(INDIRECT("1:3"))))</f>
        <v>0</v>
      </c>
      <c r="AK44" s="32">
        <f ca="1">AVERAGE(LARGE((Y44,AD44,AI44),ROW(INDIRECT("2:3"))))</f>
        <v>0</v>
      </c>
      <c r="AL44" s="56">
        <f t="shared" ca="1" si="3"/>
        <v>0</v>
      </c>
    </row>
    <row r="45" spans="1:38" s="29" customFormat="1">
      <c r="A45" s="63"/>
      <c r="B45" s="63">
        <v>253</v>
      </c>
      <c r="C45" s="63" t="s">
        <v>39</v>
      </c>
      <c r="D45" s="64" t="s">
        <v>171</v>
      </c>
      <c r="E45" s="64" t="s">
        <v>172</v>
      </c>
      <c r="F45" s="64" t="s">
        <v>173</v>
      </c>
      <c r="G45" s="64"/>
      <c r="H45" s="64" t="s">
        <v>174</v>
      </c>
      <c r="I45" s="64" t="s">
        <v>175</v>
      </c>
      <c r="J45" s="26">
        <v>28</v>
      </c>
      <c r="K45" s="26">
        <v>24</v>
      </c>
      <c r="L45" s="26">
        <v>28</v>
      </c>
      <c r="M45" s="31" t="s">
        <v>224</v>
      </c>
      <c r="N45" s="16">
        <f>(J45+K45+L45)/3</f>
        <v>26.666666666666668</v>
      </c>
      <c r="O45" s="26">
        <v>35</v>
      </c>
      <c r="P45" s="26">
        <v>31</v>
      </c>
      <c r="Q45" s="26">
        <v>34</v>
      </c>
      <c r="R45" s="31" t="s">
        <v>237</v>
      </c>
      <c r="S45" s="16">
        <f>(O45+P45+Q45)/3</f>
        <v>33.333333333333336</v>
      </c>
      <c r="T45" s="61">
        <f>MAX(N45,S45)</f>
        <v>33.333333333333336</v>
      </c>
      <c r="U45" s="26"/>
      <c r="V45" s="26"/>
      <c r="W45" s="26"/>
      <c r="X45" s="31"/>
      <c r="Y45" s="16">
        <f t="shared" si="0"/>
        <v>0</v>
      </c>
      <c r="Z45" s="26"/>
      <c r="AA45" s="26"/>
      <c r="AB45" s="26"/>
      <c r="AC45" s="31"/>
      <c r="AD45" s="16">
        <f t="shared" si="1"/>
        <v>0</v>
      </c>
      <c r="AE45" s="26"/>
      <c r="AF45" s="26"/>
      <c r="AG45" s="26"/>
      <c r="AH45" s="31"/>
      <c r="AI45" s="16">
        <f t="shared" si="2"/>
        <v>0</v>
      </c>
      <c r="AJ45" s="32">
        <f ca="1">AVERAGE(LARGE((Y45,AD45,AI45),ROW(INDIRECT("1:3"))))</f>
        <v>0</v>
      </c>
      <c r="AK45" s="32">
        <f ca="1">AVERAGE(LARGE((Y45,AD45,AI45),ROW(INDIRECT("2:3"))))</f>
        <v>0</v>
      </c>
      <c r="AL45" s="56">
        <f t="shared" ca="1" si="3"/>
        <v>0</v>
      </c>
    </row>
    <row r="46" spans="1:38" s="29" customFormat="1">
      <c r="A46" s="63"/>
      <c r="B46" s="63">
        <v>18</v>
      </c>
      <c r="C46" s="63" t="s">
        <v>54</v>
      </c>
      <c r="D46" s="64" t="s">
        <v>55</v>
      </c>
      <c r="E46" s="64" t="s">
        <v>56</v>
      </c>
      <c r="F46" s="64" t="s">
        <v>57</v>
      </c>
      <c r="G46" s="64" t="s">
        <v>58</v>
      </c>
      <c r="H46" s="64" t="s">
        <v>59</v>
      </c>
      <c r="I46" s="64" t="s">
        <v>60</v>
      </c>
      <c r="J46" s="26">
        <v>19</v>
      </c>
      <c r="K46" s="26">
        <v>21</v>
      </c>
      <c r="L46" s="26">
        <v>20</v>
      </c>
      <c r="M46" s="31" t="s">
        <v>182</v>
      </c>
      <c r="N46" s="16">
        <f>(J46+K46+L46)/3</f>
        <v>20</v>
      </c>
      <c r="O46" s="26">
        <v>31</v>
      </c>
      <c r="P46" s="26">
        <v>30</v>
      </c>
      <c r="Q46" s="26">
        <v>31</v>
      </c>
      <c r="R46" s="31" t="s">
        <v>198</v>
      </c>
      <c r="S46" s="16">
        <f>(O46+P46+Q46)/3</f>
        <v>30.666666666666668</v>
      </c>
      <c r="T46" s="61">
        <f>MAX(N46,S46)</f>
        <v>30.666666666666668</v>
      </c>
      <c r="U46" s="26"/>
      <c r="V46" s="26"/>
      <c r="W46" s="26"/>
      <c r="X46" s="31"/>
      <c r="Y46" s="16">
        <f t="shared" si="0"/>
        <v>0</v>
      </c>
      <c r="Z46" s="26"/>
      <c r="AA46" s="26"/>
      <c r="AB46" s="26"/>
      <c r="AC46" s="31"/>
      <c r="AD46" s="16">
        <f t="shared" si="1"/>
        <v>0</v>
      </c>
      <c r="AE46" s="26"/>
      <c r="AF46" s="26"/>
      <c r="AG46" s="26"/>
      <c r="AH46" s="31"/>
      <c r="AI46" s="16">
        <f t="shared" si="2"/>
        <v>0</v>
      </c>
      <c r="AJ46" s="32">
        <f ca="1">AVERAGE(LARGE((Y46,AD46,AI46),ROW(INDIRECT("1:3"))))</f>
        <v>0</v>
      </c>
      <c r="AK46" s="32">
        <f ca="1">AVERAGE(LARGE((Y46,AD46,AI46),ROW(INDIRECT("2:3"))))</f>
        <v>0</v>
      </c>
      <c r="AL46" s="56">
        <f t="shared" ca="1" si="3"/>
        <v>0</v>
      </c>
    </row>
    <row r="47" spans="1:38" s="29" customFormat="1">
      <c r="A47" s="63"/>
      <c r="B47" s="63">
        <v>15</v>
      </c>
      <c r="C47" s="63" t="s">
        <v>39</v>
      </c>
      <c r="D47" s="64" t="s">
        <v>67</v>
      </c>
      <c r="E47" s="64" t="s">
        <v>68</v>
      </c>
      <c r="F47" s="64" t="s">
        <v>42</v>
      </c>
      <c r="G47" s="64" t="s">
        <v>69</v>
      </c>
      <c r="H47" s="64" t="s">
        <v>70</v>
      </c>
      <c r="I47" s="64" t="s">
        <v>60</v>
      </c>
      <c r="J47" s="26">
        <v>31</v>
      </c>
      <c r="K47" s="26">
        <v>29</v>
      </c>
      <c r="L47" s="26">
        <v>29</v>
      </c>
      <c r="M47" s="31" t="s">
        <v>185</v>
      </c>
      <c r="N47" s="16">
        <f>(J47+K47+L47)/3</f>
        <v>29.666666666666668</v>
      </c>
      <c r="O47" s="26">
        <v>21</v>
      </c>
      <c r="P47" s="26">
        <v>26</v>
      </c>
      <c r="Q47" s="26">
        <v>24</v>
      </c>
      <c r="R47" s="31" t="s">
        <v>200</v>
      </c>
      <c r="S47" s="16">
        <f>(O47+P47+Q47)/3</f>
        <v>23.666666666666668</v>
      </c>
      <c r="T47" s="61">
        <f>MAX(N47,S47)</f>
        <v>29.666666666666668</v>
      </c>
      <c r="U47" s="26"/>
      <c r="V47" s="26"/>
      <c r="W47" s="26"/>
      <c r="X47" s="31"/>
      <c r="Y47" s="16">
        <f t="shared" si="0"/>
        <v>0</v>
      </c>
      <c r="Z47" s="26"/>
      <c r="AA47" s="26"/>
      <c r="AB47" s="26"/>
      <c r="AC47" s="31"/>
      <c r="AD47" s="16">
        <f t="shared" si="1"/>
        <v>0</v>
      </c>
      <c r="AE47" s="26"/>
      <c r="AF47" s="26"/>
      <c r="AG47" s="26"/>
      <c r="AH47" s="31"/>
      <c r="AI47" s="16">
        <f t="shared" si="2"/>
        <v>0</v>
      </c>
      <c r="AJ47" s="32">
        <f ca="1">AVERAGE(LARGE((Y47,AD47,AI47),ROW(INDIRECT("1:3"))))</f>
        <v>0</v>
      </c>
      <c r="AK47" s="32">
        <f ca="1">AVERAGE(LARGE((Y47,AD47,AI47),ROW(INDIRECT("2:3"))))</f>
        <v>0</v>
      </c>
      <c r="AL47" s="56">
        <f t="shared" ca="1" si="3"/>
        <v>0</v>
      </c>
    </row>
    <row r="48" spans="1:38" s="29" customFormat="1">
      <c r="A48" s="63"/>
      <c r="B48" s="63">
        <v>17</v>
      </c>
      <c r="C48" s="63" t="s">
        <v>54</v>
      </c>
      <c r="D48" s="64" t="s">
        <v>64</v>
      </c>
      <c r="E48" s="64" t="s">
        <v>65</v>
      </c>
      <c r="F48" s="64" t="s">
        <v>42</v>
      </c>
      <c r="G48" s="64"/>
      <c r="H48" s="64" t="s">
        <v>66</v>
      </c>
      <c r="I48" s="64" t="s">
        <v>60</v>
      </c>
      <c r="J48" s="26">
        <v>5</v>
      </c>
      <c r="K48" s="26">
        <v>3</v>
      </c>
      <c r="L48" s="26">
        <v>3</v>
      </c>
      <c r="M48" s="31" t="s">
        <v>184</v>
      </c>
      <c r="N48" s="16">
        <f>(J48+K48+L48)/3</f>
        <v>3.6666666666666665</v>
      </c>
      <c r="O48" s="26">
        <v>28</v>
      </c>
      <c r="P48" s="26">
        <v>28</v>
      </c>
      <c r="Q48" s="26">
        <v>29</v>
      </c>
      <c r="R48" s="31" t="s">
        <v>200</v>
      </c>
      <c r="S48" s="16">
        <f>(O48+P48+Q48)/3</f>
        <v>28.333333333333332</v>
      </c>
      <c r="T48" s="61">
        <f>MAX(N48,S48)</f>
        <v>28.333333333333332</v>
      </c>
      <c r="U48" s="26"/>
      <c r="V48" s="26"/>
      <c r="W48" s="26"/>
      <c r="X48" s="31"/>
      <c r="Y48" s="16">
        <f t="shared" si="0"/>
        <v>0</v>
      </c>
      <c r="Z48" s="26"/>
      <c r="AA48" s="26"/>
      <c r="AB48" s="26"/>
      <c r="AC48" s="31"/>
      <c r="AD48" s="16">
        <f t="shared" si="1"/>
        <v>0</v>
      </c>
      <c r="AE48" s="26"/>
      <c r="AF48" s="26"/>
      <c r="AG48" s="26"/>
      <c r="AH48" s="31"/>
      <c r="AI48" s="16">
        <f t="shared" si="2"/>
        <v>0</v>
      </c>
      <c r="AJ48" s="32">
        <f ca="1">AVERAGE(LARGE((Y48,AD48,AI48),ROW(INDIRECT("1:3"))))</f>
        <v>0</v>
      </c>
      <c r="AK48" s="32">
        <f ca="1">AVERAGE(LARGE((Y48,AD48,AI48),ROW(INDIRECT("2:3"))))</f>
        <v>0</v>
      </c>
      <c r="AL48" s="56">
        <f t="shared" ca="1" si="3"/>
        <v>0</v>
      </c>
    </row>
    <row r="49" spans="1:38" s="29" customFormat="1">
      <c r="A49" s="63"/>
      <c r="B49" s="63">
        <v>3</v>
      </c>
      <c r="C49" s="63" t="s">
        <v>39</v>
      </c>
      <c r="D49" s="64" t="s">
        <v>61</v>
      </c>
      <c r="E49" s="64" t="s">
        <v>62</v>
      </c>
      <c r="F49" s="64" t="s">
        <v>42</v>
      </c>
      <c r="G49" s="64"/>
      <c r="H49" s="64" t="s">
        <v>63</v>
      </c>
      <c r="I49" s="64" t="s">
        <v>60</v>
      </c>
      <c r="J49" s="26">
        <v>24</v>
      </c>
      <c r="K49" s="26">
        <v>29</v>
      </c>
      <c r="L49" s="26">
        <v>28</v>
      </c>
      <c r="M49" s="31" t="s">
        <v>183</v>
      </c>
      <c r="N49" s="16">
        <f>(J49+K49+L49)/3</f>
        <v>27</v>
      </c>
      <c r="O49" s="26">
        <v>5</v>
      </c>
      <c r="P49" s="26">
        <v>5</v>
      </c>
      <c r="Q49" s="26">
        <v>5</v>
      </c>
      <c r="R49" s="31" t="s">
        <v>199</v>
      </c>
      <c r="S49" s="16">
        <f>(O49+P49+Q49)/3</f>
        <v>5</v>
      </c>
      <c r="T49" s="61">
        <f>MAX(N49,S49)</f>
        <v>27</v>
      </c>
      <c r="U49" s="26"/>
      <c r="V49" s="26"/>
      <c r="W49" s="26"/>
      <c r="X49" s="31"/>
      <c r="Y49" s="16">
        <f t="shared" si="0"/>
        <v>0</v>
      </c>
      <c r="Z49" s="26"/>
      <c r="AA49" s="26"/>
      <c r="AB49" s="26"/>
      <c r="AC49" s="31"/>
      <c r="AD49" s="16">
        <f t="shared" si="1"/>
        <v>0</v>
      </c>
      <c r="AE49" s="26"/>
      <c r="AF49" s="26"/>
      <c r="AG49" s="26"/>
      <c r="AH49" s="31"/>
      <c r="AI49" s="16">
        <f t="shared" si="2"/>
        <v>0</v>
      </c>
      <c r="AJ49" s="32">
        <f ca="1">AVERAGE(LARGE((Y49,AD49,AI49),ROW(INDIRECT("1:3"))))</f>
        <v>0</v>
      </c>
      <c r="AK49" s="32">
        <f ca="1">AVERAGE(LARGE((Y49,AD49,AI49),ROW(INDIRECT("2:3"))))</f>
        <v>0</v>
      </c>
      <c r="AL49" s="56">
        <f t="shared" ca="1" si="3"/>
        <v>0</v>
      </c>
    </row>
    <row r="50" spans="1:38" s="29" customFormat="1">
      <c r="A50" s="63"/>
      <c r="B50" s="63">
        <v>271</v>
      </c>
      <c r="C50" s="63" t="s">
        <v>54</v>
      </c>
      <c r="D50" s="64" t="s">
        <v>176</v>
      </c>
      <c r="E50" s="64" t="s">
        <v>177</v>
      </c>
      <c r="F50" s="64" t="s">
        <v>42</v>
      </c>
      <c r="G50" s="64"/>
      <c r="H50" s="64" t="s">
        <v>178</v>
      </c>
      <c r="I50" s="64" t="s">
        <v>175</v>
      </c>
      <c r="J50" s="26">
        <v>25</v>
      </c>
      <c r="K50" s="26">
        <v>22</v>
      </c>
      <c r="L50" s="26">
        <v>22</v>
      </c>
      <c r="M50" s="31" t="s">
        <v>225</v>
      </c>
      <c r="N50" s="16">
        <f>(J50+K50+L50)/3</f>
        <v>23</v>
      </c>
      <c r="O50" s="26">
        <v>6</v>
      </c>
      <c r="P50" s="26">
        <v>6</v>
      </c>
      <c r="Q50" s="26">
        <v>10</v>
      </c>
      <c r="R50" s="31" t="s">
        <v>238</v>
      </c>
      <c r="S50" s="16">
        <f>(O50+P50+Q50)/3</f>
        <v>7.333333333333333</v>
      </c>
      <c r="T50" s="61">
        <f>MAX(N50,S50)</f>
        <v>23</v>
      </c>
      <c r="U50" s="26"/>
      <c r="V50" s="26"/>
      <c r="W50" s="26"/>
      <c r="X50" s="31"/>
      <c r="Y50" s="16">
        <f t="shared" si="0"/>
        <v>0</v>
      </c>
      <c r="Z50" s="26"/>
      <c r="AA50" s="26"/>
      <c r="AB50" s="26"/>
      <c r="AC50" s="31"/>
      <c r="AD50" s="16">
        <f t="shared" si="1"/>
        <v>0</v>
      </c>
      <c r="AE50" s="26"/>
      <c r="AF50" s="26"/>
      <c r="AG50" s="26"/>
      <c r="AH50" s="31"/>
      <c r="AI50" s="16">
        <f t="shared" si="2"/>
        <v>0</v>
      </c>
      <c r="AJ50" s="32">
        <f ca="1">AVERAGE(LARGE((Y50,AD50,AI50),ROW(INDIRECT("1:3"))))</f>
        <v>0</v>
      </c>
      <c r="AK50" s="32">
        <f ca="1">AVERAGE(LARGE((Y50,AD50,AI50),ROW(INDIRECT("2:3"))))</f>
        <v>0</v>
      </c>
      <c r="AL50" s="56">
        <f t="shared" ca="1" si="3"/>
        <v>0</v>
      </c>
    </row>
    <row r="51" spans="1:38" s="29" customFormat="1">
      <c r="A51" s="2"/>
      <c r="B51" s="2">
        <v>117</v>
      </c>
      <c r="C51" s="68" t="s">
        <v>39</v>
      </c>
      <c r="D51" s="69" t="s">
        <v>179</v>
      </c>
      <c r="E51" s="69" t="s">
        <v>180</v>
      </c>
      <c r="F51" s="69" t="s">
        <v>42</v>
      </c>
      <c r="G51" s="69"/>
      <c r="H51" s="71">
        <v>29748</v>
      </c>
      <c r="I51" s="70" t="s">
        <v>175</v>
      </c>
      <c r="J51" s="26">
        <v>19</v>
      </c>
      <c r="K51" s="26">
        <v>21</v>
      </c>
      <c r="L51" s="26">
        <v>22</v>
      </c>
      <c r="M51" s="31" t="s">
        <v>224</v>
      </c>
      <c r="N51" s="16">
        <f>(J51+K51+L51)/3</f>
        <v>20.666666666666668</v>
      </c>
      <c r="O51" s="26">
        <v>9</v>
      </c>
      <c r="P51" s="26">
        <v>9</v>
      </c>
      <c r="Q51" s="26">
        <v>9</v>
      </c>
      <c r="R51" s="31" t="s">
        <v>239</v>
      </c>
      <c r="S51" s="16">
        <f>(O51+P51+Q51)/3</f>
        <v>9</v>
      </c>
      <c r="T51" s="61">
        <f>MAX(N51,S51)</f>
        <v>20.666666666666668</v>
      </c>
      <c r="U51" s="26"/>
      <c r="V51" s="26"/>
      <c r="W51" s="26"/>
      <c r="X51" s="31"/>
      <c r="Y51" s="16"/>
      <c r="Z51" s="26"/>
      <c r="AA51" s="26"/>
      <c r="AB51" s="26"/>
      <c r="AC51" s="31"/>
      <c r="AD51" s="16"/>
      <c r="AE51" s="26"/>
      <c r="AF51" s="26"/>
      <c r="AG51" s="26"/>
      <c r="AH51" s="31"/>
      <c r="AI51" s="16"/>
      <c r="AJ51" s="32"/>
      <c r="AK51" s="32"/>
      <c r="AL51" s="56"/>
    </row>
    <row r="52" spans="1:38" s="29" customFormat="1">
      <c r="A52" s="63"/>
      <c r="B52" s="67">
        <v>134</v>
      </c>
      <c r="C52" s="63" t="s">
        <v>39</v>
      </c>
      <c r="D52" s="64" t="s">
        <v>129</v>
      </c>
      <c r="E52" s="64" t="s">
        <v>130</v>
      </c>
      <c r="F52" s="64" t="s">
        <v>42</v>
      </c>
      <c r="G52" s="64"/>
      <c r="H52" s="65">
        <v>34555</v>
      </c>
      <c r="I52" s="64" t="s">
        <v>121</v>
      </c>
      <c r="J52" s="26">
        <v>10</v>
      </c>
      <c r="K52" s="26">
        <v>10</v>
      </c>
      <c r="L52" s="26">
        <v>10</v>
      </c>
      <c r="M52" s="31" t="s">
        <v>216</v>
      </c>
      <c r="N52" s="16">
        <f>(J52+K52+L52)/3</f>
        <v>10</v>
      </c>
      <c r="O52" s="26">
        <v>8</v>
      </c>
      <c r="P52" s="26">
        <v>8</v>
      </c>
      <c r="Q52" s="26">
        <v>8</v>
      </c>
      <c r="R52" s="31" t="s">
        <v>229</v>
      </c>
      <c r="S52" s="16">
        <f>(O52+P52+Q52)/3</f>
        <v>8</v>
      </c>
      <c r="T52" s="61">
        <f>MAX(N52,S52)</f>
        <v>10</v>
      </c>
      <c r="U52" s="26"/>
      <c r="V52" s="26"/>
      <c r="W52" s="26"/>
      <c r="X52" s="31"/>
      <c r="Y52" s="16">
        <f t="shared" si="0"/>
        <v>0</v>
      </c>
      <c r="Z52" s="26"/>
      <c r="AA52" s="26"/>
      <c r="AB52" s="26"/>
      <c r="AC52" s="31"/>
      <c r="AD52" s="16">
        <f t="shared" si="1"/>
        <v>0</v>
      </c>
      <c r="AE52" s="26"/>
      <c r="AF52" s="26"/>
      <c r="AG52" s="26"/>
      <c r="AH52" s="31"/>
      <c r="AI52" s="16">
        <f t="shared" si="2"/>
        <v>0</v>
      </c>
      <c r="AJ52" s="32">
        <f ca="1">AVERAGE(LARGE((Y52,AD52,AI52),ROW(INDIRECT("1:3"))))</f>
        <v>0</v>
      </c>
      <c r="AK52" s="32">
        <f ca="1">AVERAGE(LARGE((Y52,AD52,AI52),ROW(INDIRECT("2:3"))))</f>
        <v>0</v>
      </c>
      <c r="AL52" s="56">
        <f t="shared" ca="1" si="3"/>
        <v>0</v>
      </c>
    </row>
    <row r="53" spans="1:38" s="29" customFormat="1">
      <c r="A53" s="63"/>
      <c r="B53" s="67">
        <v>113</v>
      </c>
      <c r="C53" s="63" t="s">
        <v>39</v>
      </c>
      <c r="D53" s="64" t="s">
        <v>141</v>
      </c>
      <c r="E53" s="64" t="s">
        <v>102</v>
      </c>
      <c r="F53" s="64" t="s">
        <v>42</v>
      </c>
      <c r="G53" s="64" t="s">
        <v>142</v>
      </c>
      <c r="H53" s="65">
        <v>34367</v>
      </c>
      <c r="I53" s="64" t="s">
        <v>121</v>
      </c>
      <c r="J53" s="26">
        <v>9</v>
      </c>
      <c r="K53" s="26">
        <v>9</v>
      </c>
      <c r="L53" s="26">
        <v>9</v>
      </c>
      <c r="M53" s="31" t="s">
        <v>219</v>
      </c>
      <c r="N53" s="16">
        <f>(J53+K53+L53)/3</f>
        <v>9</v>
      </c>
      <c r="O53" s="26"/>
      <c r="P53" s="26"/>
      <c r="Q53" s="26"/>
      <c r="R53" s="31"/>
      <c r="S53" s="16">
        <f>(O53+P53+Q53)/3</f>
        <v>0</v>
      </c>
      <c r="T53" s="61">
        <f>MAX(N53,S53)</f>
        <v>9</v>
      </c>
      <c r="U53" s="26"/>
      <c r="V53" s="26"/>
      <c r="W53" s="26"/>
      <c r="X53" s="31"/>
      <c r="Y53" s="16">
        <f t="shared" ref="Y53:Y61" si="4">(U53+V53+W53)/3</f>
        <v>0</v>
      </c>
      <c r="Z53" s="26"/>
      <c r="AA53" s="26"/>
      <c r="AB53" s="26"/>
      <c r="AC53" s="31"/>
      <c r="AD53" s="16">
        <f t="shared" ref="AD53:AD61" si="5">(Z53+AA53+AB53)/3</f>
        <v>0</v>
      </c>
      <c r="AE53" s="26"/>
      <c r="AF53" s="26"/>
      <c r="AG53" s="26"/>
      <c r="AH53" s="31"/>
      <c r="AI53" s="16">
        <f t="shared" ref="AI53:AI61" si="6">(AE53+AF53+AG53)/3</f>
        <v>0</v>
      </c>
      <c r="AJ53" s="32">
        <f ca="1">AVERAGE(LARGE((Y53,AD53,AI53),ROW(INDIRECT("1:3"))))</f>
        <v>0</v>
      </c>
      <c r="AK53" s="32">
        <f ca="1">AVERAGE(LARGE((Y53,AD53,AI53),ROW(INDIRECT("2:3"))))</f>
        <v>0</v>
      </c>
      <c r="AL53" s="56">
        <f t="shared" ref="AL53:AL61" ca="1" si="7">SUM(AJ53:AK53)</f>
        <v>0</v>
      </c>
    </row>
    <row r="54" spans="1:38" s="29" customFormat="1">
      <c r="A54" s="63"/>
      <c r="B54" s="63">
        <v>46</v>
      </c>
      <c r="C54" s="63" t="s">
        <v>39</v>
      </c>
      <c r="D54" s="64" t="s">
        <v>82</v>
      </c>
      <c r="E54" s="64" t="s">
        <v>83</v>
      </c>
      <c r="F54" s="64" t="s">
        <v>57</v>
      </c>
      <c r="G54" s="64" t="s">
        <v>84</v>
      </c>
      <c r="H54" s="65">
        <v>35495</v>
      </c>
      <c r="I54" s="64" t="s">
        <v>85</v>
      </c>
      <c r="J54" s="26"/>
      <c r="K54" s="26"/>
      <c r="L54" s="26"/>
      <c r="M54" s="31"/>
      <c r="N54" s="16">
        <f>(J54+K54+L54)/3</f>
        <v>0</v>
      </c>
      <c r="O54" s="26"/>
      <c r="P54" s="26"/>
      <c r="Q54" s="26"/>
      <c r="R54" s="31"/>
      <c r="S54" s="16">
        <f>(O54+P54+Q54)/3</f>
        <v>0</v>
      </c>
      <c r="T54" s="61">
        <f>MAX(N54,S54)</f>
        <v>0</v>
      </c>
      <c r="U54" s="26"/>
      <c r="V54" s="26"/>
      <c r="W54" s="26"/>
      <c r="X54" s="31"/>
      <c r="Y54" s="16">
        <f t="shared" si="4"/>
        <v>0</v>
      </c>
      <c r="Z54" s="26"/>
      <c r="AA54" s="26"/>
      <c r="AB54" s="26"/>
      <c r="AC54" s="31"/>
      <c r="AD54" s="16">
        <f t="shared" si="5"/>
        <v>0</v>
      </c>
      <c r="AE54" s="26"/>
      <c r="AF54" s="26"/>
      <c r="AG54" s="26"/>
      <c r="AH54" s="31"/>
      <c r="AI54" s="16">
        <f t="shared" si="6"/>
        <v>0</v>
      </c>
      <c r="AJ54" s="32">
        <f ca="1">AVERAGE(LARGE((Y54,AD54,AI54),ROW(INDIRECT("1:3"))))</f>
        <v>0</v>
      </c>
      <c r="AK54" s="32">
        <f ca="1">AVERAGE(LARGE((Y54,AD54,AI54),ROW(INDIRECT("2:3"))))</f>
        <v>0</v>
      </c>
      <c r="AL54" s="56">
        <f t="shared" ca="1" si="7"/>
        <v>0</v>
      </c>
    </row>
    <row r="55" spans="1:38" s="29" customFormat="1">
      <c r="A55" s="63"/>
      <c r="B55" s="67">
        <v>135</v>
      </c>
      <c r="C55" s="63" t="s">
        <v>39</v>
      </c>
      <c r="D55" s="64" t="s">
        <v>133</v>
      </c>
      <c r="E55" s="64" t="s">
        <v>134</v>
      </c>
      <c r="F55" s="64" t="s">
        <v>42</v>
      </c>
      <c r="G55" s="64"/>
      <c r="H55" s="64" t="s">
        <v>135</v>
      </c>
      <c r="I55" s="64" t="s">
        <v>121</v>
      </c>
      <c r="J55" s="26"/>
      <c r="K55" s="26"/>
      <c r="L55" s="26"/>
      <c r="M55" s="31"/>
      <c r="N55" s="16">
        <f>(J55+K55+L55)/3</f>
        <v>0</v>
      </c>
      <c r="O55" s="26"/>
      <c r="P55" s="26"/>
      <c r="Q55" s="26"/>
      <c r="R55" s="31"/>
      <c r="S55" s="16">
        <f>(O55+P55+Q55)/3</f>
        <v>0</v>
      </c>
      <c r="T55" s="61">
        <f>MAX(N55,S55)</f>
        <v>0</v>
      </c>
      <c r="U55" s="26"/>
      <c r="V55" s="26"/>
      <c r="W55" s="26"/>
      <c r="X55" s="31"/>
      <c r="Y55" s="16">
        <f t="shared" si="4"/>
        <v>0</v>
      </c>
      <c r="Z55" s="26"/>
      <c r="AA55" s="26"/>
      <c r="AB55" s="26"/>
      <c r="AC55" s="31"/>
      <c r="AD55" s="16">
        <f t="shared" si="5"/>
        <v>0</v>
      </c>
      <c r="AE55" s="26"/>
      <c r="AF55" s="26"/>
      <c r="AG55" s="26"/>
      <c r="AH55" s="31"/>
      <c r="AI55" s="16">
        <f t="shared" si="6"/>
        <v>0</v>
      </c>
      <c r="AJ55" s="32">
        <f ca="1">AVERAGE(LARGE((Y55,AD55,AI55),ROW(INDIRECT("1:3"))))</f>
        <v>0</v>
      </c>
      <c r="AK55" s="32">
        <f ca="1">AVERAGE(LARGE((Y55,AD55,AI55),ROW(INDIRECT("2:3"))))</f>
        <v>0</v>
      </c>
      <c r="AL55" s="56">
        <f t="shared" ca="1" si="7"/>
        <v>0</v>
      </c>
    </row>
    <row r="56" spans="1:38" s="29" customFormat="1">
      <c r="A56" s="63"/>
      <c r="B56" s="67">
        <v>316</v>
      </c>
      <c r="C56" s="63" t="s">
        <v>39</v>
      </c>
      <c r="D56" s="64" t="s">
        <v>141</v>
      </c>
      <c r="E56" s="64" t="s">
        <v>143</v>
      </c>
      <c r="F56" s="64" t="s">
        <v>42</v>
      </c>
      <c r="G56" s="64"/>
      <c r="H56" s="64" t="s">
        <v>144</v>
      </c>
      <c r="I56" s="64" t="s">
        <v>121</v>
      </c>
      <c r="J56" s="26"/>
      <c r="K56" s="26"/>
      <c r="L56" s="26"/>
      <c r="M56" s="31"/>
      <c r="N56" s="16">
        <f>(J56+K56+L56)/3</f>
        <v>0</v>
      </c>
      <c r="O56" s="26"/>
      <c r="P56" s="26"/>
      <c r="Q56" s="26"/>
      <c r="R56" s="31"/>
      <c r="S56" s="16">
        <f>(O56+P56+Q56)/3</f>
        <v>0</v>
      </c>
      <c r="T56" s="61">
        <f>MAX(N56,S56)</f>
        <v>0</v>
      </c>
      <c r="U56" s="26"/>
      <c r="V56" s="26"/>
      <c r="W56" s="26"/>
      <c r="X56" s="31"/>
      <c r="Y56" s="16">
        <f t="shared" si="4"/>
        <v>0</v>
      </c>
      <c r="Z56" s="26"/>
      <c r="AA56" s="26"/>
      <c r="AB56" s="26"/>
      <c r="AC56" s="31"/>
      <c r="AD56" s="16">
        <f t="shared" si="5"/>
        <v>0</v>
      </c>
      <c r="AE56" s="26"/>
      <c r="AF56" s="26"/>
      <c r="AG56" s="26"/>
      <c r="AH56" s="31"/>
      <c r="AI56" s="16">
        <f t="shared" si="6"/>
        <v>0</v>
      </c>
      <c r="AJ56" s="32">
        <f ca="1">AVERAGE(LARGE((Y56,AD56,AI56),ROW(INDIRECT("1:3"))))</f>
        <v>0</v>
      </c>
      <c r="AK56" s="32">
        <f ca="1">AVERAGE(LARGE((Y56,AD56,AI56),ROW(INDIRECT("2:3"))))</f>
        <v>0</v>
      </c>
      <c r="AL56" s="56">
        <f t="shared" ca="1" si="7"/>
        <v>0</v>
      </c>
    </row>
    <row r="57" spans="1:38" s="29" customFormat="1">
      <c r="A57" s="2"/>
      <c r="B57" s="2">
        <v>259</v>
      </c>
      <c r="C57" s="68" t="s">
        <v>39</v>
      </c>
      <c r="D57" s="70" t="s">
        <v>148</v>
      </c>
      <c r="E57" s="70" t="s">
        <v>149</v>
      </c>
      <c r="F57" s="70" t="s">
        <v>42</v>
      </c>
      <c r="G57" s="70" t="s">
        <v>150</v>
      </c>
      <c r="H57" s="70" t="s">
        <v>151</v>
      </c>
      <c r="I57" s="70" t="s">
        <v>152</v>
      </c>
      <c r="J57" s="26"/>
      <c r="K57" s="26"/>
      <c r="L57" s="26"/>
      <c r="M57" s="31"/>
      <c r="N57" s="16">
        <f>(J57+K57+L57)/3</f>
        <v>0</v>
      </c>
      <c r="O57" s="26"/>
      <c r="P57" s="26"/>
      <c r="Q57" s="26"/>
      <c r="R57" s="31"/>
      <c r="S57" s="16">
        <f>(O57+P57+Q57)/3</f>
        <v>0</v>
      </c>
      <c r="T57" s="61">
        <f>MAX(N57,S57)</f>
        <v>0</v>
      </c>
      <c r="U57" s="26"/>
      <c r="V57" s="26"/>
      <c r="W57" s="26"/>
      <c r="X57" s="31"/>
      <c r="Y57" s="16">
        <f t="shared" si="4"/>
        <v>0</v>
      </c>
      <c r="Z57" s="26"/>
      <c r="AA57" s="26"/>
      <c r="AB57" s="26"/>
      <c r="AC57" s="31"/>
      <c r="AD57" s="16">
        <f t="shared" si="5"/>
        <v>0</v>
      </c>
      <c r="AE57" s="26"/>
      <c r="AF57" s="26"/>
      <c r="AG57" s="26"/>
      <c r="AH57" s="31"/>
      <c r="AI57" s="16">
        <f t="shared" si="6"/>
        <v>0</v>
      </c>
      <c r="AJ57" s="32">
        <f ca="1">AVERAGE(LARGE((Y57,AD57,AI57),ROW(INDIRECT("1:3"))))</f>
        <v>0</v>
      </c>
      <c r="AK57" s="32">
        <f ca="1">AVERAGE(LARGE((Y57,AD57,AI57),ROW(INDIRECT("2:3"))))</f>
        <v>0</v>
      </c>
      <c r="AL57" s="56">
        <f t="shared" ca="1" si="7"/>
        <v>0</v>
      </c>
    </row>
    <row r="58" spans="1:38" s="29" customFormat="1">
      <c r="A58" s="2"/>
      <c r="B58" s="2"/>
      <c r="C58" s="2"/>
      <c r="D58" s="1"/>
      <c r="E58" s="1"/>
      <c r="F58" s="1"/>
      <c r="G58" s="1"/>
      <c r="H58" s="25"/>
      <c r="I58" s="2"/>
      <c r="J58" s="26"/>
      <c r="K58" s="26"/>
      <c r="L58" s="26"/>
      <c r="M58" s="31"/>
      <c r="N58" s="16"/>
      <c r="O58" s="26"/>
      <c r="P58" s="26"/>
      <c r="Q58" s="26"/>
      <c r="R58" s="31"/>
      <c r="S58" s="16"/>
      <c r="T58" s="61"/>
      <c r="U58" s="26"/>
      <c r="V58" s="26"/>
      <c r="W58" s="26"/>
      <c r="X58" s="31"/>
      <c r="Y58" s="16"/>
      <c r="Z58" s="26"/>
      <c r="AA58" s="26"/>
      <c r="AB58" s="26"/>
      <c r="AC58" s="31"/>
      <c r="AD58" s="16"/>
      <c r="AE58" s="26"/>
      <c r="AF58" s="26"/>
      <c r="AG58" s="26"/>
      <c r="AH58" s="31"/>
      <c r="AI58" s="16"/>
      <c r="AJ58" s="32"/>
      <c r="AK58" s="32"/>
      <c r="AL58" s="56"/>
    </row>
    <row r="59" spans="1:38" s="29" customFormat="1">
      <c r="A59" s="2"/>
      <c r="B59" s="2"/>
      <c r="C59" s="2"/>
      <c r="D59" s="1"/>
      <c r="E59" s="1"/>
      <c r="F59" s="1"/>
      <c r="G59" s="1"/>
      <c r="H59" s="25"/>
      <c r="I59" s="2"/>
      <c r="J59" s="26"/>
      <c r="K59" s="26"/>
      <c r="L59" s="26"/>
      <c r="M59" s="31"/>
      <c r="N59" s="16"/>
      <c r="O59" s="26"/>
      <c r="P59" s="26"/>
      <c r="Q59" s="26"/>
      <c r="R59" s="31"/>
      <c r="S59" s="16"/>
      <c r="T59" s="61"/>
      <c r="U59" s="26"/>
      <c r="V59" s="26"/>
      <c r="W59" s="26"/>
      <c r="X59" s="31"/>
      <c r="Y59" s="16">
        <f t="shared" si="4"/>
        <v>0</v>
      </c>
      <c r="Z59" s="26"/>
      <c r="AA59" s="26"/>
      <c r="AB59" s="26"/>
      <c r="AC59" s="31"/>
      <c r="AD59" s="16">
        <f t="shared" si="5"/>
        <v>0</v>
      </c>
      <c r="AE59" s="26"/>
      <c r="AF59" s="26"/>
      <c r="AG59" s="26"/>
      <c r="AH59" s="31"/>
      <c r="AI59" s="16">
        <f t="shared" si="6"/>
        <v>0</v>
      </c>
      <c r="AJ59" s="32">
        <f ca="1">AVERAGE(LARGE((Y59,AD59,AI59),ROW(INDIRECT("1:3"))))</f>
        <v>0</v>
      </c>
      <c r="AK59" s="32">
        <f ca="1">AVERAGE(LARGE((Y59,AD59,AI59),ROW(INDIRECT("2:3"))))</f>
        <v>0</v>
      </c>
      <c r="AL59" s="56">
        <f t="shared" ca="1" si="7"/>
        <v>0</v>
      </c>
    </row>
    <row r="60" spans="1:38" s="29" customFormat="1">
      <c r="A60" s="2"/>
      <c r="B60" s="2"/>
      <c r="C60" s="2"/>
      <c r="D60" s="1"/>
      <c r="E60" s="1"/>
      <c r="F60" s="1"/>
      <c r="G60" s="1"/>
      <c r="H60" s="25"/>
      <c r="I60" s="2"/>
      <c r="J60" s="26"/>
      <c r="K60" s="26"/>
      <c r="L60" s="26"/>
      <c r="M60" s="31"/>
      <c r="N60" s="16"/>
      <c r="O60" s="26"/>
      <c r="P60" s="26"/>
      <c r="Q60" s="26"/>
      <c r="R60" s="31"/>
      <c r="S60" s="16"/>
      <c r="T60" s="61"/>
      <c r="U60" s="26"/>
      <c r="V60" s="26"/>
      <c r="W60" s="26"/>
      <c r="X60" s="31"/>
      <c r="Y60" s="16">
        <f t="shared" si="4"/>
        <v>0</v>
      </c>
      <c r="Z60" s="26"/>
      <c r="AA60" s="26"/>
      <c r="AB60" s="26"/>
      <c r="AC60" s="31"/>
      <c r="AD60" s="16">
        <f t="shared" si="5"/>
        <v>0</v>
      </c>
      <c r="AE60" s="26"/>
      <c r="AF60" s="26"/>
      <c r="AG60" s="26"/>
      <c r="AH60" s="31"/>
      <c r="AI60" s="16">
        <f t="shared" si="6"/>
        <v>0</v>
      </c>
      <c r="AJ60" s="32">
        <f ca="1">AVERAGE(LARGE((Y60,AD60,AI60),ROW(INDIRECT("1:3"))))</f>
        <v>0</v>
      </c>
      <c r="AK60" s="32">
        <f ca="1">AVERAGE(LARGE((Y60,AD60,AI60),ROW(INDIRECT("2:3"))))</f>
        <v>0</v>
      </c>
      <c r="AL60" s="56">
        <f t="shared" ca="1" si="7"/>
        <v>0</v>
      </c>
    </row>
    <row r="61" spans="1:38" s="29" customFormat="1">
      <c r="A61" s="2"/>
      <c r="B61" s="2"/>
      <c r="C61" s="2"/>
      <c r="D61" s="1"/>
      <c r="E61" s="1"/>
      <c r="F61" s="1"/>
      <c r="G61" s="1"/>
      <c r="H61" s="25"/>
      <c r="I61" s="2"/>
      <c r="J61" s="26"/>
      <c r="K61" s="26"/>
      <c r="L61" s="26"/>
      <c r="M61" s="31"/>
      <c r="N61" s="16"/>
      <c r="O61" s="26"/>
      <c r="P61" s="26"/>
      <c r="Q61" s="26"/>
      <c r="R61" s="31"/>
      <c r="S61" s="16"/>
      <c r="T61" s="61"/>
      <c r="U61" s="26"/>
      <c r="V61" s="26"/>
      <c r="W61" s="26"/>
      <c r="X61" s="31"/>
      <c r="Y61" s="16">
        <f t="shared" si="4"/>
        <v>0</v>
      </c>
      <c r="Z61" s="26"/>
      <c r="AA61" s="26"/>
      <c r="AB61" s="26"/>
      <c r="AC61" s="31"/>
      <c r="AD61" s="16">
        <f t="shared" si="5"/>
        <v>0</v>
      </c>
      <c r="AE61" s="26"/>
      <c r="AF61" s="26"/>
      <c r="AG61" s="26"/>
      <c r="AH61" s="31"/>
      <c r="AI61" s="16">
        <f t="shared" si="6"/>
        <v>0</v>
      </c>
      <c r="AJ61" s="32">
        <f ca="1">AVERAGE(LARGE((Y61,AD61,AI61),ROW(INDIRECT("1:3"))))</f>
        <v>0</v>
      </c>
      <c r="AK61" s="32">
        <f ca="1">AVERAGE(LARGE((Y61,AD61,AI61),ROW(INDIRECT("2:3"))))</f>
        <v>0</v>
      </c>
      <c r="AL61" s="56">
        <f t="shared" ca="1" si="7"/>
        <v>0</v>
      </c>
    </row>
    <row r="62" spans="1:38" s="29" customFormat="1">
      <c r="A62" s="2"/>
      <c r="B62" s="2"/>
      <c r="C62" s="2"/>
      <c r="D62" s="1"/>
      <c r="E62" s="1"/>
      <c r="F62" s="1"/>
      <c r="G62" s="1"/>
      <c r="H62" s="25"/>
      <c r="I62" s="2"/>
      <c r="J62" s="26"/>
      <c r="K62" s="26"/>
      <c r="L62" s="26"/>
      <c r="M62" s="31"/>
      <c r="N62" s="16"/>
      <c r="O62" s="26"/>
      <c r="P62" s="26"/>
      <c r="Q62" s="26"/>
      <c r="R62" s="31"/>
      <c r="S62" s="16"/>
      <c r="T62" s="61"/>
      <c r="U62" s="26"/>
      <c r="V62" s="26"/>
      <c r="W62" s="26"/>
      <c r="X62" s="31"/>
      <c r="Y62" s="16"/>
      <c r="Z62" s="26"/>
      <c r="AA62" s="26"/>
      <c r="AB62" s="26"/>
      <c r="AC62" s="31"/>
      <c r="AD62" s="16"/>
      <c r="AE62" s="26"/>
      <c r="AF62" s="26"/>
      <c r="AG62" s="26"/>
      <c r="AH62" s="31"/>
      <c r="AI62" s="16"/>
      <c r="AJ62" s="32"/>
      <c r="AK62" s="32"/>
      <c r="AL62" s="56"/>
    </row>
    <row r="63" spans="1:38" s="29" customFormat="1">
      <c r="A63" s="2"/>
      <c r="B63" s="2"/>
      <c r="C63" s="2"/>
      <c r="D63" s="1"/>
      <c r="E63" s="1"/>
      <c r="F63" s="1"/>
      <c r="G63" s="1"/>
      <c r="H63" s="25"/>
      <c r="I63" s="2"/>
      <c r="J63" s="26"/>
      <c r="K63" s="26"/>
      <c r="L63" s="26"/>
      <c r="M63" s="31"/>
      <c r="N63" s="16"/>
      <c r="O63" s="26"/>
      <c r="P63" s="26"/>
      <c r="Q63" s="26"/>
      <c r="R63" s="31"/>
      <c r="S63" s="16"/>
      <c r="T63" s="61"/>
      <c r="U63" s="26"/>
      <c r="V63" s="26"/>
      <c r="W63" s="26"/>
      <c r="X63" s="31"/>
      <c r="Y63" s="16"/>
      <c r="Z63" s="26"/>
      <c r="AA63" s="26"/>
      <c r="AB63" s="26"/>
      <c r="AC63" s="31"/>
      <c r="AD63" s="16"/>
      <c r="AE63" s="26"/>
      <c r="AF63" s="26"/>
      <c r="AG63" s="26"/>
      <c r="AH63" s="31"/>
      <c r="AI63" s="16"/>
      <c r="AJ63" s="32"/>
      <c r="AK63" s="32"/>
      <c r="AL63" s="56"/>
    </row>
    <row r="64" spans="1:38" s="29" customFormat="1">
      <c r="A64" s="33"/>
      <c r="B64" s="33"/>
      <c r="C64" s="33"/>
      <c r="D64" s="33"/>
      <c r="E64" s="33"/>
      <c r="F64" s="33"/>
      <c r="G64" s="33"/>
      <c r="H64" s="33"/>
      <c r="I64" s="33"/>
      <c r="J64" s="36"/>
      <c r="K64" s="36"/>
      <c r="L64" s="36"/>
      <c r="M64" s="37"/>
      <c r="N64" s="14"/>
      <c r="O64" s="36"/>
      <c r="P64" s="36"/>
      <c r="Q64" s="36"/>
      <c r="R64" s="37"/>
      <c r="S64" s="14"/>
      <c r="T64" s="58"/>
      <c r="U64" s="36"/>
      <c r="V64" s="36"/>
      <c r="W64" s="36"/>
      <c r="X64" s="37"/>
      <c r="Y64" s="14"/>
      <c r="Z64" s="36"/>
      <c r="AA64" s="36"/>
      <c r="AB64" s="36"/>
      <c r="AC64" s="37"/>
      <c r="AD64" s="14"/>
      <c r="AE64" s="36"/>
      <c r="AF64" s="36"/>
      <c r="AG64" s="36"/>
      <c r="AH64" s="37"/>
      <c r="AI64" s="14"/>
      <c r="AJ64" s="14"/>
      <c r="AK64" s="14"/>
      <c r="AL64" s="19"/>
    </row>
  </sheetData>
  <sortState ref="A13:AL15">
    <sortCondition descending="1" ref="AL13:AL15"/>
  </sortState>
  <phoneticPr fontId="2" type="noConversion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Big Air results</vt:lpstr>
      <vt:lpstr>'Big Air results'!Print_Area</vt:lpstr>
    </vt:vector>
  </TitlesOfParts>
  <Company>Dresdner Kleinwort Wasserstein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admin</cp:lastModifiedBy>
  <cp:lastPrinted>2011-03-25T16:35:03Z</cp:lastPrinted>
  <dcterms:created xsi:type="dcterms:W3CDTF">2007-03-03T20:43:59Z</dcterms:created>
  <dcterms:modified xsi:type="dcterms:W3CDTF">2012-03-23T13:34:03Z</dcterms:modified>
</cp:coreProperties>
</file>