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45" yWindow="420" windowWidth="19320" windowHeight="11760"/>
  </bookViews>
  <sheets>
    <sheet name="Slopestyle results" sheetId="1" r:id="rId1"/>
  </sheets>
  <definedNames>
    <definedName name="_xlnm.Print_Area" localSheetId="0">'Slopestyle results'!$A$1:$I$68</definedName>
  </definedNames>
  <calcPr calcId="125725"/>
</workbook>
</file>

<file path=xl/calcChain.xml><?xml version="1.0" encoding="utf-8"?>
<calcChain xmlns="http://schemas.openxmlformats.org/spreadsheetml/2006/main">
  <c r="S14" i="1"/>
  <c r="N14"/>
  <c r="N43"/>
  <c r="S53"/>
  <c r="N53"/>
  <c r="T53" s="1"/>
  <c r="AD28"/>
  <c r="Y28"/>
  <c r="AE28" s="1"/>
  <c r="S28"/>
  <c r="N28"/>
  <c r="AD33"/>
  <c r="Y33"/>
  <c r="AE33" s="1"/>
  <c r="S33"/>
  <c r="N33"/>
  <c r="S44"/>
  <c r="N44"/>
  <c r="S50"/>
  <c r="N50"/>
  <c r="T50" s="1"/>
  <c r="S45"/>
  <c r="N45"/>
  <c r="S52"/>
  <c r="N52"/>
  <c r="S55"/>
  <c r="N55"/>
  <c r="S43"/>
  <c r="AD39"/>
  <c r="Y39"/>
  <c r="S39"/>
  <c r="N39"/>
  <c r="AD35"/>
  <c r="Y35"/>
  <c r="S35"/>
  <c r="N35"/>
  <c r="S42"/>
  <c r="N42"/>
  <c r="S41"/>
  <c r="N41"/>
  <c r="S54"/>
  <c r="N54"/>
  <c r="S48"/>
  <c r="N48"/>
  <c r="S46"/>
  <c r="N46"/>
  <c r="N61"/>
  <c r="S56"/>
  <c r="N56"/>
  <c r="AD29"/>
  <c r="Y29"/>
  <c r="S29"/>
  <c r="N29"/>
  <c r="AD37"/>
  <c r="Y37"/>
  <c r="S37"/>
  <c r="N37"/>
  <c r="S49"/>
  <c r="N49"/>
  <c r="AD38"/>
  <c r="Y38"/>
  <c r="S38"/>
  <c r="N38"/>
  <c r="AD34"/>
  <c r="Y34"/>
  <c r="S34"/>
  <c r="N34"/>
  <c r="AD25"/>
  <c r="Y25"/>
  <c r="S25"/>
  <c r="N25"/>
  <c r="AD18"/>
  <c r="Y18"/>
  <c r="S18"/>
  <c r="N18"/>
  <c r="AD16"/>
  <c r="Y16"/>
  <c r="S16"/>
  <c r="N16"/>
  <c r="AD15"/>
  <c r="Y15"/>
  <c r="S15"/>
  <c r="N15"/>
  <c r="AD13"/>
  <c r="Y13"/>
  <c r="S13"/>
  <c r="N13"/>
  <c r="AD14"/>
  <c r="Y14"/>
  <c r="N59"/>
  <c r="S59"/>
  <c r="N57"/>
  <c r="S57"/>
  <c r="N30"/>
  <c r="S30"/>
  <c r="Y30"/>
  <c r="AD30"/>
  <c r="N36"/>
  <c r="S36"/>
  <c r="Y36"/>
  <c r="AD36"/>
  <c r="N40"/>
  <c r="S40"/>
  <c r="N32"/>
  <c r="S32"/>
  <c r="Y32"/>
  <c r="AD32"/>
  <c r="N47"/>
  <c r="S47"/>
  <c r="N31"/>
  <c r="S31"/>
  <c r="Y31"/>
  <c r="AD31"/>
  <c r="N51"/>
  <c r="S51"/>
  <c r="N58"/>
  <c r="S58"/>
  <c r="S60"/>
  <c r="N60"/>
  <c r="N17"/>
  <c r="S17"/>
  <c r="Y17"/>
  <c r="AD17"/>
  <c r="T60" l="1"/>
  <c r="AE32"/>
  <c r="AE14"/>
  <c r="AE13"/>
  <c r="AE15"/>
  <c r="AE16"/>
  <c r="AE18"/>
  <c r="AE25"/>
  <c r="AE34"/>
  <c r="AE38"/>
  <c r="T49"/>
  <c r="AE37"/>
  <c r="AE29"/>
  <c r="T48"/>
  <c r="T54"/>
  <c r="T41"/>
  <c r="T35"/>
  <c r="AE35"/>
  <c r="T39"/>
  <c r="AE39"/>
  <c r="AE17"/>
  <c r="T14"/>
  <c r="T15"/>
  <c r="T16"/>
  <c r="T25"/>
  <c r="T34"/>
  <c r="T28"/>
  <c r="T33"/>
  <c r="T44"/>
  <c r="T45"/>
  <c r="T52"/>
  <c r="T55"/>
  <c r="T43"/>
  <c r="T42"/>
  <c r="T58"/>
  <c r="T32"/>
  <c r="T46"/>
  <c r="T56"/>
  <c r="T29"/>
  <c r="T37"/>
  <c r="T38"/>
  <c r="T18"/>
  <c r="T13"/>
  <c r="T59"/>
  <c r="AE31"/>
  <c r="T31"/>
  <c r="AE30"/>
  <c r="T30"/>
  <c r="T17"/>
  <c r="AE36"/>
  <c r="T36"/>
  <c r="T51"/>
  <c r="T47"/>
  <c r="T40"/>
  <c r="T57"/>
</calcChain>
</file>

<file path=xl/sharedStrings.xml><?xml version="1.0" encoding="utf-8"?>
<sst xmlns="http://schemas.openxmlformats.org/spreadsheetml/2006/main" count="529" uniqueCount="207">
  <si>
    <t>OFFICIAL BRITISH CHAMPIONSHIPS</t>
  </si>
  <si>
    <t>Event Name:</t>
  </si>
  <si>
    <t>Format:</t>
  </si>
  <si>
    <t>Resort:</t>
  </si>
  <si>
    <t>Laax</t>
  </si>
  <si>
    <t>Country:</t>
  </si>
  <si>
    <t>Switzerland</t>
  </si>
  <si>
    <t>Date:</t>
  </si>
  <si>
    <t>WOMEN</t>
  </si>
  <si>
    <t>QUAL 1</t>
  </si>
  <si>
    <t>QUAL 2</t>
  </si>
  <si>
    <t>FINAL 1</t>
  </si>
  <si>
    <t>FINAL 2</t>
  </si>
  <si>
    <t>Rank</t>
  </si>
  <si>
    <t>Bib</t>
  </si>
  <si>
    <t>G/R</t>
  </si>
  <si>
    <t>Last Name</t>
  </si>
  <si>
    <t>First Name</t>
  </si>
  <si>
    <t>Nationality</t>
  </si>
  <si>
    <t>Sponsor</t>
  </si>
  <si>
    <t>Birthdate</t>
  </si>
  <si>
    <t>Category</t>
  </si>
  <si>
    <t>Judge 1</t>
  </si>
  <si>
    <t>Judge 2</t>
  </si>
  <si>
    <t>Judge 3</t>
  </si>
  <si>
    <t>Judge 4</t>
  </si>
  <si>
    <t>Total</t>
  </si>
  <si>
    <t>Best Run</t>
  </si>
  <si>
    <t>MEN</t>
  </si>
  <si>
    <t>C/A</t>
  </si>
  <si>
    <t>Protest Slopestyle Championships</t>
  </si>
  <si>
    <t>Judge 1 &amp; 2 = RAILS</t>
  </si>
  <si>
    <t>Judge 3 &amp; 4 KICKERS</t>
  </si>
  <si>
    <t>Best 
Final</t>
  </si>
  <si>
    <t>Best 
Qual</t>
  </si>
  <si>
    <t xml:space="preserve">  BRITISH FREESKI CHAMPIONSHIPS 2011</t>
  </si>
  <si>
    <t>British Freeski Championships</t>
  </si>
  <si>
    <t>A</t>
  </si>
  <si>
    <t>ROWLANDS</t>
  </si>
  <si>
    <t>MADI</t>
  </si>
  <si>
    <t>ENG</t>
  </si>
  <si>
    <t>05/23/2000</t>
  </si>
  <si>
    <t>KW</t>
  </si>
  <si>
    <t>TREVALLION</t>
  </si>
  <si>
    <t>SUMMER</t>
  </si>
  <si>
    <t>11/15/1998</t>
  </si>
  <si>
    <t>HERANT</t>
  </si>
  <si>
    <t>SERVANNE</t>
  </si>
  <si>
    <t>ARMADADRAGONCHILL</t>
  </si>
  <si>
    <t>03/30/1995</t>
  </si>
  <si>
    <t>YW</t>
  </si>
  <si>
    <t>C</t>
  </si>
  <si>
    <t>SUMMERHAYES</t>
  </si>
  <si>
    <t>KATIE</t>
  </si>
  <si>
    <t>OAKLEYSALOMONSNO!ZONGIROROCKETDOGFORCEFIELD</t>
  </si>
  <si>
    <t>MOLLY</t>
  </si>
  <si>
    <t>SALOMONCHILLFACSPAZZ</t>
  </si>
  <si>
    <t>VINCENTI</t>
  </si>
  <si>
    <t>ANNA</t>
  </si>
  <si>
    <t>SCT</t>
  </si>
  <si>
    <t>09/22/1995</t>
  </si>
  <si>
    <t>MCVICAR</t>
  </si>
  <si>
    <t>CORRY</t>
  </si>
  <si>
    <t>02/23/1994</t>
  </si>
  <si>
    <t>JW</t>
  </si>
  <si>
    <t>BRITTAIN</t>
  </si>
  <si>
    <t>BETH</t>
  </si>
  <si>
    <t>APOUKTALLTSSESSIONS</t>
  </si>
  <si>
    <t>TITCHENER</t>
  </si>
  <si>
    <t>MICHELA</t>
  </si>
  <si>
    <t>05/27/1985</t>
  </si>
  <si>
    <t>OW</t>
  </si>
  <si>
    <t>BREMNER</t>
  </si>
  <si>
    <t>KEILAN</t>
  </si>
  <si>
    <t>SALOMONGREEF</t>
  </si>
  <si>
    <t>04/18/2003</t>
  </si>
  <si>
    <t>KM</t>
  </si>
  <si>
    <t>FOREMAN</t>
  </si>
  <si>
    <t>HARRY</t>
  </si>
  <si>
    <t>POWDERBYRNE</t>
  </si>
  <si>
    <t>JACK</t>
  </si>
  <si>
    <t>05/16/1998</t>
  </si>
  <si>
    <t>MCCORMICK</t>
  </si>
  <si>
    <t>CHRIS</t>
  </si>
  <si>
    <t>HEADSNO!LIBRNCEANMAL</t>
  </si>
  <si>
    <t>06/13/1998</t>
  </si>
  <si>
    <t>SANDIESON</t>
  </si>
  <si>
    <t>CAL</t>
  </si>
  <si>
    <t>SAL-ADI=BAW-LIB-SNO</t>
  </si>
  <si>
    <t>WRIGHT</t>
  </si>
  <si>
    <t>MONTY</t>
  </si>
  <si>
    <t>WAXX UNDERWARE FACTION UKTALLTEES</t>
  </si>
  <si>
    <t>02/22/1998</t>
  </si>
  <si>
    <t>BILSLAND</t>
  </si>
  <si>
    <t>DAVID</t>
  </si>
  <si>
    <t>SNOZONELIBRANCEAMC</t>
  </si>
  <si>
    <t>YM</t>
  </si>
  <si>
    <t>BOOTH</t>
  </si>
  <si>
    <t>HARRIS</t>
  </si>
  <si>
    <t>HARDING</t>
  </si>
  <si>
    <t>TYLER JAY</t>
  </si>
  <si>
    <t>SALGIROBBAGSSZONEOAKLEYFORCEFIELD</t>
  </si>
  <si>
    <t>10/18/1996</t>
  </si>
  <si>
    <t>MONAGHAN</t>
  </si>
  <si>
    <t>10/20/1995</t>
  </si>
  <si>
    <t>PENTIN</t>
  </si>
  <si>
    <t>ELLIOTT</t>
  </si>
  <si>
    <t>06/29/1995</t>
  </si>
  <si>
    <t>MICHAEL</t>
  </si>
  <si>
    <t>K2 ADIDAS SKIBART WB</t>
  </si>
  <si>
    <t>12/22/1997</t>
  </si>
  <si>
    <t>SAUNDERS</t>
  </si>
  <si>
    <t>TOM</t>
  </si>
  <si>
    <t>ATOMICANIMAL</t>
  </si>
  <si>
    <t>10/28/1997</t>
  </si>
  <si>
    <t>WOZENCROFT</t>
  </si>
  <si>
    <t>WILLIAM</t>
  </si>
  <si>
    <t>12/23/1996</t>
  </si>
  <si>
    <t>BARBOUR</t>
  </si>
  <si>
    <t>HECTOR</t>
  </si>
  <si>
    <t>K2 LIBRANCE BAMBOO</t>
  </si>
  <si>
    <t>JM</t>
  </si>
  <si>
    <t>BIRCH</t>
  </si>
  <si>
    <t>JOSH</t>
  </si>
  <si>
    <t>SCOTTFIRSTDROPSKULLC</t>
  </si>
  <si>
    <t>COE</t>
  </si>
  <si>
    <t>THOMAS</t>
  </si>
  <si>
    <t>LINE</t>
  </si>
  <si>
    <t>CONNOLLY</t>
  </si>
  <si>
    <t>NATHAN</t>
  </si>
  <si>
    <t>FAWCETT</t>
  </si>
  <si>
    <t>JOSHUA</t>
  </si>
  <si>
    <t>SALOMONOAKLEY</t>
  </si>
  <si>
    <t>HAYWOOD-ALEXANDER</t>
  </si>
  <si>
    <t>BYRON</t>
  </si>
  <si>
    <t>ROSSIGNOL</t>
  </si>
  <si>
    <t>03/24/1992</t>
  </si>
  <si>
    <t>INGRAM</t>
  </si>
  <si>
    <t>MOVEMENT, BAWBAGS</t>
  </si>
  <si>
    <t>JENKINS</t>
  </si>
  <si>
    <t>STORMSKIS</t>
  </si>
  <si>
    <t>07/19/1994</t>
  </si>
  <si>
    <t>MACHON</t>
  </si>
  <si>
    <t>ROB</t>
  </si>
  <si>
    <t>SKI CLUB, FORCEFIELD</t>
  </si>
  <si>
    <t>05/18/1992</t>
  </si>
  <si>
    <t>SALISBURY</t>
  </si>
  <si>
    <t>EDWARD</t>
  </si>
  <si>
    <t>STORMSKISSPPRODUTION</t>
  </si>
  <si>
    <t>09/21/1994</t>
  </si>
  <si>
    <t>SPEIGHT</t>
  </si>
  <si>
    <t>PETER</t>
  </si>
  <si>
    <t>12/26/1992</t>
  </si>
  <si>
    <t>WADSWORTH</t>
  </si>
  <si>
    <t>CHRISTOPHER</t>
  </si>
  <si>
    <t xml:space="preserve">SNO!ZONE, LIBRANCE, </t>
  </si>
  <si>
    <t>09/23/1992</t>
  </si>
  <si>
    <t>WOODS</t>
  </si>
  <si>
    <t>JAMES</t>
  </si>
  <si>
    <t>SALOMN MONSTER ADIDA</t>
  </si>
  <si>
    <t>01/19/1992</t>
  </si>
  <si>
    <t>BAKHATY</t>
  </si>
  <si>
    <t>OMAR</t>
  </si>
  <si>
    <t>OM</t>
  </si>
  <si>
    <t>BALL</t>
  </si>
  <si>
    <t>JULIAN</t>
  </si>
  <si>
    <t>LIBERTYPLANKSGIRODALBELLOFIRSTDROPMARKERFORCEFIELD</t>
  </si>
  <si>
    <t>10/21/1984</t>
  </si>
  <si>
    <t>BENNETT</t>
  </si>
  <si>
    <t>ANDY</t>
  </si>
  <si>
    <t>OAKLEYLINEEB</t>
  </si>
  <si>
    <t>08/18/1983</t>
  </si>
  <si>
    <t>DERRICK</t>
  </si>
  <si>
    <t>WILL</t>
  </si>
  <si>
    <t>08/14/1988</t>
  </si>
  <si>
    <t>LLOYD</t>
  </si>
  <si>
    <t>JAKE</t>
  </si>
  <si>
    <t>04/14/1989</t>
  </si>
  <si>
    <t>LINEBOLLESUREFOOT</t>
  </si>
  <si>
    <t>11/23/1990</t>
  </si>
  <si>
    <t>MCCARTHY</t>
  </si>
  <si>
    <t>LUKE</t>
  </si>
  <si>
    <t>01/27/1989</t>
  </si>
  <si>
    <t>MCKENNA</t>
  </si>
  <si>
    <t>BEN</t>
  </si>
  <si>
    <t>12/19/1987</t>
  </si>
  <si>
    <t>MOSS</t>
  </si>
  <si>
    <t>RSGNLFAIISEOUTDORTCH</t>
  </si>
  <si>
    <t>09/27/1991</t>
  </si>
  <si>
    <t>WEBB</t>
  </si>
  <si>
    <t>ATOMICGIROPERMASNOW</t>
  </si>
  <si>
    <t>06/16/1989</t>
  </si>
  <si>
    <t>WELCH</t>
  </si>
  <si>
    <t>ROSS</t>
  </si>
  <si>
    <t>ATOMICSIDASHEMELSNOW</t>
  </si>
  <si>
    <t>07/26/1991</t>
  </si>
  <si>
    <t>HYLAND</t>
  </si>
  <si>
    <t>MATT</t>
  </si>
  <si>
    <t>NIR</t>
  </si>
  <si>
    <t>08/28/1969</t>
  </si>
  <si>
    <t>MM</t>
  </si>
  <si>
    <t>PAUL</t>
  </si>
  <si>
    <t>10/15/1956</t>
  </si>
  <si>
    <t>DNS</t>
  </si>
  <si>
    <t>BEARDSMORE</t>
  </si>
  <si>
    <t>LIAM</t>
  </si>
  <si>
    <t/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</si>
</sst>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sz val="10"/>
      <color indexed="10"/>
      <name val="Arial"/>
    </font>
    <font>
      <b/>
      <sz val="16"/>
      <name val="Arial"/>
    </font>
    <font>
      <b/>
      <sz val="20"/>
      <name val="Arial"/>
    </font>
    <font>
      <sz val="9"/>
      <name val="Arial"/>
    </font>
    <font>
      <sz val="9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79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6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14" fontId="1" fillId="0" borderId="0" xfId="0" applyNumberFormat="1" applyFont="1" applyFill="1" applyBorder="1" applyAlignment="1" applyProtection="1">
      <alignment horizontal="left"/>
      <protection locked="0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4" fontId="7" fillId="0" borderId="10" xfId="0" applyNumberFormat="1" applyFont="1" applyBorder="1" applyAlignment="1">
      <alignment horizontal="left"/>
    </xf>
    <xf numFmtId="0" fontId="9" fillId="0" borderId="0" xfId="0" applyNumberFormat="1" applyFont="1" applyFill="1" applyBorder="1" applyAlignment="1" applyProtection="1">
      <protection locked="0"/>
    </xf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left"/>
    </xf>
    <xf numFmtId="14" fontId="7" fillId="0" borderId="1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1" fontId="11" fillId="0" borderId="2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2" fillId="0" borderId="8" xfId="0" applyNumberFormat="1" applyFont="1" applyFill="1" applyBorder="1" applyAlignment="1" applyProtection="1">
      <alignment horizontal="center"/>
      <protection locked="0"/>
    </xf>
    <xf numFmtId="1" fontId="11" fillId="0" borderId="8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12" fillId="0" borderId="0" xfId="0" applyNumberFormat="1" applyFont="1" applyFill="1" applyBorder="1" applyAlignment="1" applyProtection="1">
      <alignment horizontal="left"/>
      <protection locked="0"/>
    </xf>
    <xf numFmtId="1" fontId="11" fillId="0" borderId="3" xfId="0" applyNumberFormat="1" applyFont="1" applyFill="1" applyBorder="1" applyAlignment="1" applyProtection="1">
      <alignment horizontal="center" wrapText="1"/>
      <protection locked="0"/>
    </xf>
    <xf numFmtId="1" fontId="11" fillId="0" borderId="2" xfId="0" applyNumberFormat="1" applyFont="1" applyFill="1" applyBorder="1" applyAlignment="1" applyProtection="1">
      <alignment horizontal="center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3" xfId="0" applyNumberFormat="1" applyFont="1" applyFill="1" applyBorder="1" applyAlignment="1" applyProtection="1">
      <alignment horizontal="center"/>
      <protection locked="0"/>
    </xf>
    <xf numFmtId="1" fontId="11" fillId="2" borderId="3" xfId="0" applyNumberFormat="1" applyFont="1" applyFill="1" applyBorder="1" applyAlignment="1" applyProtection="1">
      <alignment horizontal="center" wrapText="1"/>
      <protection locked="0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0" xfId="0" applyFont="1" applyBorder="1" applyAlignment="1">
      <alignment horizontal="right"/>
    </xf>
    <xf numFmtId="14" fontId="14" fillId="0" borderId="10" xfId="0" applyNumberFormat="1" applyFont="1" applyBorder="1" applyAlignment="1">
      <alignment horizontal="right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" fontId="0" fillId="0" borderId="8" xfId="0" applyNumberForma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14" fillId="0" borderId="8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14" fontId="14" fillId="0" borderId="11" xfId="0" applyNumberFormat="1" applyFont="1" applyBorder="1" applyAlignment="1">
      <alignment horizontal="right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1" fontId="11" fillId="0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 applyProtection="1">
      <alignment horizontal="center"/>
      <protection locked="0"/>
    </xf>
    <xf numFmtId="0" fontId="9" fillId="0" borderId="13" xfId="0" applyNumberFormat="1" applyFont="1" applyFill="1" applyBorder="1" applyAlignment="1" applyProtection="1">
      <protection locked="0"/>
    </xf>
    <xf numFmtId="1" fontId="11" fillId="4" borderId="8" xfId="0" applyNumberFormat="1" applyFont="1" applyFill="1" applyBorder="1" applyAlignment="1" applyProtection="1">
      <alignment horizontal="center"/>
      <protection locked="0"/>
    </xf>
    <xf numFmtId="1" fontId="11" fillId="5" borderId="8" xfId="0" applyNumberFormat="1" applyFont="1" applyFill="1" applyBorder="1" applyAlignment="1">
      <alignment horizontal="center"/>
    </xf>
    <xf numFmtId="1" fontId="2" fillId="0" borderId="2" xfId="0" quotePrefix="1" applyNumberFormat="1" applyFont="1" applyFill="1" applyBorder="1" applyAlignment="1" applyProtection="1">
      <alignment horizontal="center"/>
      <protection locked="0"/>
    </xf>
    <xf numFmtId="2" fontId="11" fillId="2" borderId="8" xfId="0" applyNumberFormat="1" applyFont="1" applyFill="1" applyBorder="1" applyAlignment="1" applyProtection="1">
      <alignment horizontal="center"/>
      <protection locked="0"/>
    </xf>
    <xf numFmtId="2" fontId="11" fillId="4" borderId="8" xfId="0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2</xdr:row>
      <xdr:rowOff>19050</xdr:rowOff>
    </xdr:from>
    <xdr:to>
      <xdr:col>9</xdr:col>
      <xdr:colOff>0</xdr:colOff>
      <xdr:row>7</xdr:row>
      <xdr:rowOff>47625</xdr:rowOff>
    </xdr:to>
    <xdr:pic>
      <xdr:nvPicPr>
        <xdr:cNvPr id="1055" name="Picture 1" descr="the_brits_black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28650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85725</xdr:rowOff>
    </xdr:from>
    <xdr:to>
      <xdr:col>2</xdr:col>
      <xdr:colOff>123825</xdr:colOff>
      <xdr:row>2</xdr:row>
      <xdr:rowOff>57150</xdr:rowOff>
    </xdr:to>
    <xdr:pic>
      <xdr:nvPicPr>
        <xdr:cNvPr id="1056" name="Picture 3" descr="ANIMAL LOGO_gold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85725"/>
          <a:ext cx="9144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2</xdr:col>
      <xdr:colOff>161925</xdr:colOff>
      <xdr:row>3</xdr:row>
      <xdr:rowOff>38100</xdr:rowOff>
    </xdr:to>
    <xdr:pic>
      <xdr:nvPicPr>
        <xdr:cNvPr id="1057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85725"/>
          <a:ext cx="98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99"/>
  <sheetViews>
    <sheetView tabSelected="1" zoomScale="75" zoomScaleNormal="75" workbookViewId="0">
      <selection activeCell="E5" sqref="E5"/>
    </sheetView>
  </sheetViews>
  <sheetFormatPr defaultColWidth="8" defaultRowHeight="12.75"/>
  <cols>
    <col min="1" max="1" width="5" style="15" customWidth="1"/>
    <col min="2" max="2" width="8.28515625" style="1" customWidth="1"/>
    <col min="3" max="3" width="13.28515625" style="1" customWidth="1"/>
    <col min="4" max="5" width="25.7109375" style="1" customWidth="1"/>
    <col min="6" max="6" width="9.42578125" style="1" customWidth="1"/>
    <col min="7" max="7" width="26.28515625" style="1" customWidth="1"/>
    <col min="8" max="9" width="12" style="1" customWidth="1"/>
    <col min="10" max="13" width="9.140625" style="36" hidden="1" customWidth="1"/>
    <col min="14" max="14" width="9.140625" style="37" customWidth="1"/>
    <col min="15" max="18" width="9.140625" style="36" hidden="1" customWidth="1"/>
    <col min="19" max="20" width="9.140625" style="37" customWidth="1"/>
    <col min="21" max="24" width="9.140625" style="36" hidden="1" customWidth="1"/>
    <col min="25" max="25" width="9.140625" style="37" customWidth="1"/>
    <col min="26" max="29" width="8.85546875" style="36" hidden="1" customWidth="1"/>
    <col min="30" max="30" width="0" style="37" hidden="1" customWidth="1"/>
    <col min="31" max="31" width="10.5703125" style="37" bestFit="1" customWidth="1"/>
    <col min="32" max="16384" width="8" style="1"/>
  </cols>
  <sheetData>
    <row r="1" spans="1:31" ht="25.5" customHeight="1">
      <c r="C1" s="9" t="s">
        <v>35</v>
      </c>
      <c r="H1" s="7"/>
      <c r="I1" s="7"/>
    </row>
    <row r="2" spans="1:31" ht="22.5" customHeight="1">
      <c r="D2" s="8" t="s">
        <v>0</v>
      </c>
    </row>
    <row r="5" spans="1:31">
      <c r="A5" s="22" t="s">
        <v>1</v>
      </c>
      <c r="C5" s="35" t="s">
        <v>36</v>
      </c>
    </row>
    <row r="6" spans="1:31">
      <c r="A6" s="22" t="s">
        <v>2</v>
      </c>
      <c r="C6" s="35" t="s">
        <v>30</v>
      </c>
    </row>
    <row r="7" spans="1:31">
      <c r="A7" s="22" t="s">
        <v>3</v>
      </c>
      <c r="C7" s="2" t="s">
        <v>4</v>
      </c>
      <c r="J7" s="47" t="s">
        <v>31</v>
      </c>
      <c r="L7" s="47" t="s">
        <v>32</v>
      </c>
    </row>
    <row r="8" spans="1:31">
      <c r="A8" s="22" t="s">
        <v>5</v>
      </c>
      <c r="C8" s="2" t="s">
        <v>6</v>
      </c>
    </row>
    <row r="9" spans="1:31">
      <c r="A9" s="22" t="s">
        <v>7</v>
      </c>
      <c r="C9" s="23">
        <v>40625</v>
      </c>
    </row>
    <row r="11" spans="1:31" ht="25.5">
      <c r="A11" s="16"/>
      <c r="B11" s="10"/>
      <c r="C11" s="10"/>
      <c r="D11" s="10"/>
      <c r="E11" s="11" t="s">
        <v>8</v>
      </c>
      <c r="F11" s="10"/>
      <c r="G11" s="10"/>
      <c r="H11" s="10"/>
      <c r="I11" s="12"/>
      <c r="J11" s="38"/>
      <c r="K11" s="39"/>
      <c r="L11" s="39"/>
      <c r="M11" s="39"/>
      <c r="N11" s="40" t="s">
        <v>9</v>
      </c>
      <c r="O11" s="39"/>
      <c r="P11" s="39"/>
      <c r="Q11" s="39"/>
      <c r="R11" s="39"/>
      <c r="S11" s="40" t="s">
        <v>10</v>
      </c>
      <c r="T11" s="49" t="s">
        <v>34</v>
      </c>
      <c r="U11" s="39"/>
      <c r="V11" s="39"/>
      <c r="W11" s="39"/>
      <c r="X11" s="39"/>
      <c r="Y11" s="40" t="s">
        <v>11</v>
      </c>
      <c r="Z11" s="76" t="s">
        <v>206</v>
      </c>
      <c r="AA11" s="39"/>
      <c r="AB11" s="39"/>
      <c r="AC11" s="39"/>
      <c r="AD11" s="40" t="s">
        <v>12</v>
      </c>
      <c r="AE11" s="48" t="s">
        <v>33</v>
      </c>
    </row>
    <row r="12" spans="1:31" s="6" customFormat="1" ht="13.5" thickBot="1">
      <c r="A12" s="3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5" t="s">
        <v>21</v>
      </c>
      <c r="J12" s="41" t="s">
        <v>22</v>
      </c>
      <c r="K12" s="42" t="s">
        <v>23</v>
      </c>
      <c r="L12" s="42" t="s">
        <v>24</v>
      </c>
      <c r="M12" s="42" t="s">
        <v>25</v>
      </c>
      <c r="N12" s="40" t="s">
        <v>26</v>
      </c>
      <c r="O12" s="42" t="s">
        <v>22</v>
      </c>
      <c r="P12" s="42" t="s">
        <v>23</v>
      </c>
      <c r="Q12" s="42" t="s">
        <v>24</v>
      </c>
      <c r="R12" s="42" t="s">
        <v>25</v>
      </c>
      <c r="S12" s="40" t="s">
        <v>26</v>
      </c>
      <c r="T12" s="50" t="s">
        <v>27</v>
      </c>
      <c r="U12" s="42" t="s">
        <v>22</v>
      </c>
      <c r="V12" s="42" t="s">
        <v>23</v>
      </c>
      <c r="W12" s="42" t="s">
        <v>24</v>
      </c>
      <c r="X12" s="42" t="s">
        <v>25</v>
      </c>
      <c r="Y12" s="40" t="s">
        <v>26</v>
      </c>
      <c r="Z12" s="42" t="s">
        <v>22</v>
      </c>
      <c r="AA12" s="42" t="s">
        <v>23</v>
      </c>
      <c r="AB12" s="42" t="s">
        <v>24</v>
      </c>
      <c r="AC12" s="42" t="s">
        <v>25</v>
      </c>
      <c r="AD12" s="40" t="s">
        <v>26</v>
      </c>
      <c r="AE12" s="52" t="s">
        <v>27</v>
      </c>
    </row>
    <row r="13" spans="1:31">
      <c r="A13" s="53">
        <v>1</v>
      </c>
      <c r="B13" s="53">
        <v>113</v>
      </c>
      <c r="C13" s="53" t="s">
        <v>51</v>
      </c>
      <c r="D13" s="54" t="s">
        <v>52</v>
      </c>
      <c r="E13" s="54" t="s">
        <v>53</v>
      </c>
      <c r="F13" s="54" t="s">
        <v>40</v>
      </c>
      <c r="G13" s="54" t="s">
        <v>54</v>
      </c>
      <c r="H13" s="56">
        <v>34921</v>
      </c>
      <c r="I13" s="53" t="s">
        <v>50</v>
      </c>
      <c r="J13" s="43">
        <v>47</v>
      </c>
      <c r="K13" s="43">
        <v>50</v>
      </c>
      <c r="L13" s="43">
        <v>42</v>
      </c>
      <c r="M13" s="43">
        <v>44</v>
      </c>
      <c r="N13" s="44">
        <f t="shared" ref="N13:N18" si="0">(J13+K13)*0.4/2+(L13+M13)*0.6/2</f>
        <v>45.2</v>
      </c>
      <c r="O13" s="43">
        <v>42</v>
      </c>
      <c r="P13" s="43">
        <v>40</v>
      </c>
      <c r="Q13" s="43">
        <v>46</v>
      </c>
      <c r="R13" s="43">
        <v>48</v>
      </c>
      <c r="S13" s="44">
        <f t="shared" ref="S13:S18" si="1">(O13+P13)*0.4/2+(Q13+R13)*0.6/2</f>
        <v>44.6</v>
      </c>
      <c r="T13" s="45">
        <f t="shared" ref="T13:T18" si="2">MAX(N13,S13)</f>
        <v>45.2</v>
      </c>
      <c r="U13" s="43">
        <v>45</v>
      </c>
      <c r="V13" s="43">
        <v>46</v>
      </c>
      <c r="W13" s="43">
        <v>50</v>
      </c>
      <c r="X13" s="43">
        <v>57</v>
      </c>
      <c r="Y13" s="44">
        <f t="shared" ref="Y13:Y18" si="3">(U13+V13)*0.4/2+(W13+X13)*0.6/2</f>
        <v>50.3</v>
      </c>
      <c r="Z13" s="43">
        <v>45</v>
      </c>
      <c r="AA13" s="43">
        <v>47</v>
      </c>
      <c r="AB13" s="43">
        <v>53</v>
      </c>
      <c r="AC13" s="43">
        <v>60</v>
      </c>
      <c r="AD13" s="44">
        <f t="shared" ref="AD13:AD18" si="4">(Z13+AA13)*0.4/2+(AB13+AC13)*0.6/2</f>
        <v>52.3</v>
      </c>
      <c r="AE13" s="45">
        <f t="shared" ref="AE13:AE18" si="5">MAX(Y13,AD13)</f>
        <v>52.3</v>
      </c>
    </row>
    <row r="14" spans="1:31">
      <c r="A14" s="53">
        <v>2</v>
      </c>
      <c r="B14" s="53">
        <v>153</v>
      </c>
      <c r="C14" s="53" t="s">
        <v>37</v>
      </c>
      <c r="D14" s="54" t="s">
        <v>46</v>
      </c>
      <c r="E14" s="54" t="s">
        <v>47</v>
      </c>
      <c r="F14" s="54" t="s">
        <v>40</v>
      </c>
      <c r="G14" s="54" t="s">
        <v>48</v>
      </c>
      <c r="H14" s="55" t="s">
        <v>49</v>
      </c>
      <c r="I14" s="53" t="s">
        <v>50</v>
      </c>
      <c r="J14" s="43">
        <v>35</v>
      </c>
      <c r="K14" s="43">
        <v>34</v>
      </c>
      <c r="L14" s="43">
        <v>4</v>
      </c>
      <c r="M14" s="43">
        <v>6</v>
      </c>
      <c r="N14" s="44">
        <f t="shared" si="0"/>
        <v>16.8</v>
      </c>
      <c r="O14" s="43">
        <v>35</v>
      </c>
      <c r="P14" s="43">
        <v>36</v>
      </c>
      <c r="Q14" s="43">
        <v>36</v>
      </c>
      <c r="R14" s="43">
        <v>38</v>
      </c>
      <c r="S14" s="44">
        <f t="shared" si="1"/>
        <v>36.4</v>
      </c>
      <c r="T14" s="45">
        <f t="shared" si="2"/>
        <v>36.4</v>
      </c>
      <c r="U14" s="43">
        <v>39</v>
      </c>
      <c r="V14" s="43">
        <v>38</v>
      </c>
      <c r="W14" s="43">
        <v>6</v>
      </c>
      <c r="X14" s="43">
        <v>8</v>
      </c>
      <c r="Y14" s="44">
        <f t="shared" si="3"/>
        <v>19.600000000000001</v>
      </c>
      <c r="Z14" s="43">
        <v>40</v>
      </c>
      <c r="AA14" s="43">
        <v>39</v>
      </c>
      <c r="AB14" s="43">
        <v>42</v>
      </c>
      <c r="AC14" s="43">
        <v>40</v>
      </c>
      <c r="AD14" s="44">
        <f t="shared" si="4"/>
        <v>40.4</v>
      </c>
      <c r="AE14" s="45">
        <f t="shared" si="5"/>
        <v>40.4</v>
      </c>
    </row>
    <row r="15" spans="1:31">
      <c r="A15" s="53">
        <v>3</v>
      </c>
      <c r="B15" s="53">
        <v>16</v>
      </c>
      <c r="C15" s="53" t="s">
        <v>37</v>
      </c>
      <c r="D15" s="54" t="s">
        <v>52</v>
      </c>
      <c r="E15" s="54" t="s">
        <v>55</v>
      </c>
      <c r="F15" s="54" t="s">
        <v>40</v>
      </c>
      <c r="G15" s="54" t="s">
        <v>56</v>
      </c>
      <c r="H15" s="56">
        <v>35617</v>
      </c>
      <c r="I15" s="53" t="s">
        <v>50</v>
      </c>
      <c r="J15" s="43">
        <v>30</v>
      </c>
      <c r="K15" s="43">
        <v>28</v>
      </c>
      <c r="L15" s="43">
        <v>15</v>
      </c>
      <c r="M15" s="43">
        <v>13</v>
      </c>
      <c r="N15" s="44">
        <f t="shared" si="0"/>
        <v>20</v>
      </c>
      <c r="O15" s="43">
        <v>31</v>
      </c>
      <c r="P15" s="43">
        <v>29</v>
      </c>
      <c r="Q15" s="43">
        <v>15</v>
      </c>
      <c r="R15" s="43">
        <v>13</v>
      </c>
      <c r="S15" s="44">
        <f t="shared" si="1"/>
        <v>20.399999999999999</v>
      </c>
      <c r="T15" s="45">
        <f t="shared" si="2"/>
        <v>20.399999999999999</v>
      </c>
      <c r="U15" s="43">
        <v>30</v>
      </c>
      <c r="V15" s="43">
        <v>29</v>
      </c>
      <c r="W15" s="43">
        <v>30</v>
      </c>
      <c r="X15" s="43">
        <v>32</v>
      </c>
      <c r="Y15" s="44">
        <f t="shared" si="3"/>
        <v>30.4</v>
      </c>
      <c r="Z15" s="43">
        <v>30</v>
      </c>
      <c r="AA15" s="43">
        <v>29</v>
      </c>
      <c r="AB15" s="43">
        <v>40</v>
      </c>
      <c r="AC15" s="43">
        <v>38</v>
      </c>
      <c r="AD15" s="44">
        <f t="shared" si="4"/>
        <v>35.200000000000003</v>
      </c>
      <c r="AE15" s="45">
        <f t="shared" si="5"/>
        <v>35.200000000000003</v>
      </c>
    </row>
    <row r="16" spans="1:31">
      <c r="A16" s="53">
        <v>4</v>
      </c>
      <c r="B16" s="53">
        <v>297</v>
      </c>
      <c r="C16" s="53" t="s">
        <v>37</v>
      </c>
      <c r="D16" s="54" t="s">
        <v>57</v>
      </c>
      <c r="E16" s="54" t="s">
        <v>58</v>
      </c>
      <c r="F16" s="54" t="s">
        <v>59</v>
      </c>
      <c r="G16" s="54"/>
      <c r="H16" s="55" t="s">
        <v>60</v>
      </c>
      <c r="I16" s="53" t="s">
        <v>50</v>
      </c>
      <c r="J16" s="63">
        <v>25</v>
      </c>
      <c r="K16" s="63">
        <v>24</v>
      </c>
      <c r="L16" s="43">
        <v>17</v>
      </c>
      <c r="M16" s="43">
        <v>18</v>
      </c>
      <c r="N16" s="44">
        <f t="shared" si="0"/>
        <v>20.3</v>
      </c>
      <c r="O16" s="63">
        <v>21</v>
      </c>
      <c r="P16" s="63">
        <v>20</v>
      </c>
      <c r="Q16" s="43">
        <v>28</v>
      </c>
      <c r="R16" s="43">
        <v>30</v>
      </c>
      <c r="S16" s="44">
        <f t="shared" si="1"/>
        <v>25.6</v>
      </c>
      <c r="T16" s="45">
        <f t="shared" si="2"/>
        <v>25.6</v>
      </c>
      <c r="U16" s="43">
        <v>28</v>
      </c>
      <c r="V16" s="43">
        <v>27</v>
      </c>
      <c r="W16" s="43">
        <v>30</v>
      </c>
      <c r="X16" s="43">
        <v>33</v>
      </c>
      <c r="Y16" s="44">
        <f t="shared" si="3"/>
        <v>29.9</v>
      </c>
      <c r="Z16" s="43">
        <v>27</v>
      </c>
      <c r="AA16" s="43">
        <v>28</v>
      </c>
      <c r="AB16" s="43">
        <v>40</v>
      </c>
      <c r="AC16" s="43">
        <v>37</v>
      </c>
      <c r="AD16" s="44">
        <f t="shared" si="4"/>
        <v>34.099999999999994</v>
      </c>
      <c r="AE16" s="45">
        <f t="shared" si="5"/>
        <v>34.099999999999994</v>
      </c>
    </row>
    <row r="17" spans="1:54">
      <c r="A17" s="53">
        <v>5</v>
      </c>
      <c r="B17" s="53">
        <v>288</v>
      </c>
      <c r="C17" s="53" t="s">
        <v>37</v>
      </c>
      <c r="D17" s="54" t="s">
        <v>38</v>
      </c>
      <c r="E17" s="54" t="s">
        <v>39</v>
      </c>
      <c r="F17" s="54" t="s">
        <v>40</v>
      </c>
      <c r="G17" s="54"/>
      <c r="H17" s="55" t="s">
        <v>41</v>
      </c>
      <c r="I17" s="53" t="s">
        <v>42</v>
      </c>
      <c r="J17" s="63">
        <v>20</v>
      </c>
      <c r="K17" s="63">
        <v>20</v>
      </c>
      <c r="L17" s="43">
        <v>15</v>
      </c>
      <c r="M17" s="43">
        <v>13</v>
      </c>
      <c r="N17" s="44">
        <f t="shared" si="0"/>
        <v>16.399999999999999</v>
      </c>
      <c r="O17" s="63">
        <v>21</v>
      </c>
      <c r="P17" s="63">
        <v>22</v>
      </c>
      <c r="Q17" s="43">
        <v>18</v>
      </c>
      <c r="R17" s="43">
        <v>18</v>
      </c>
      <c r="S17" s="44">
        <f t="shared" si="1"/>
        <v>19.399999999999999</v>
      </c>
      <c r="T17" s="45">
        <f t="shared" si="2"/>
        <v>19.399999999999999</v>
      </c>
      <c r="U17" s="43">
        <v>26</v>
      </c>
      <c r="V17" s="43">
        <v>25</v>
      </c>
      <c r="W17" s="43">
        <v>15</v>
      </c>
      <c r="X17" s="43">
        <v>12</v>
      </c>
      <c r="Y17" s="44">
        <f t="shared" si="3"/>
        <v>18.3</v>
      </c>
      <c r="Z17" s="43">
        <v>28</v>
      </c>
      <c r="AA17" s="43">
        <v>26</v>
      </c>
      <c r="AB17" s="43">
        <v>17</v>
      </c>
      <c r="AC17" s="43">
        <v>16</v>
      </c>
      <c r="AD17" s="44">
        <f t="shared" si="4"/>
        <v>20.700000000000003</v>
      </c>
      <c r="AE17" s="45">
        <f t="shared" si="5"/>
        <v>20.700000000000003</v>
      </c>
    </row>
    <row r="18" spans="1:54">
      <c r="A18" s="53">
        <v>6</v>
      </c>
      <c r="B18" s="53">
        <v>110</v>
      </c>
      <c r="C18" s="53" t="s">
        <v>37</v>
      </c>
      <c r="D18" s="54" t="s">
        <v>65</v>
      </c>
      <c r="E18" s="54" t="s">
        <v>66</v>
      </c>
      <c r="F18" s="54" t="s">
        <v>40</v>
      </c>
      <c r="G18" s="54" t="s">
        <v>67</v>
      </c>
      <c r="H18" s="56">
        <v>34495</v>
      </c>
      <c r="I18" s="53" t="s">
        <v>64</v>
      </c>
      <c r="J18" s="43">
        <v>23</v>
      </c>
      <c r="K18" s="43">
        <v>22</v>
      </c>
      <c r="L18" s="43">
        <v>10</v>
      </c>
      <c r="M18" s="43">
        <v>8</v>
      </c>
      <c r="N18" s="44">
        <f t="shared" si="0"/>
        <v>14.399999999999999</v>
      </c>
      <c r="O18" s="43">
        <v>15</v>
      </c>
      <c r="P18" s="43">
        <v>20</v>
      </c>
      <c r="Q18" s="43">
        <v>3</v>
      </c>
      <c r="R18" s="43">
        <v>4</v>
      </c>
      <c r="S18" s="44">
        <f t="shared" si="1"/>
        <v>9.1</v>
      </c>
      <c r="T18" s="45">
        <f t="shared" si="2"/>
        <v>14.399999999999999</v>
      </c>
      <c r="U18" s="43">
        <v>20</v>
      </c>
      <c r="V18" s="43">
        <v>23</v>
      </c>
      <c r="W18" s="43">
        <v>4</v>
      </c>
      <c r="X18" s="43">
        <v>5</v>
      </c>
      <c r="Y18" s="44">
        <f t="shared" si="3"/>
        <v>11.299999999999999</v>
      </c>
      <c r="Z18" s="43">
        <v>21</v>
      </c>
      <c r="AA18" s="43">
        <v>25</v>
      </c>
      <c r="AB18" s="43">
        <v>10</v>
      </c>
      <c r="AC18" s="43">
        <v>6</v>
      </c>
      <c r="AD18" s="44">
        <f t="shared" si="4"/>
        <v>14</v>
      </c>
      <c r="AE18" s="45">
        <f t="shared" si="5"/>
        <v>14</v>
      </c>
    </row>
    <row r="19" spans="1:54">
      <c r="A19" s="53" t="s">
        <v>203</v>
      </c>
      <c r="B19" s="53">
        <v>85</v>
      </c>
      <c r="C19" s="53" t="s">
        <v>37</v>
      </c>
      <c r="D19" s="54" t="s">
        <v>43</v>
      </c>
      <c r="E19" s="54" t="s">
        <v>44</v>
      </c>
      <c r="F19" s="54" t="s">
        <v>40</v>
      </c>
      <c r="G19" s="54"/>
      <c r="H19" s="55" t="s">
        <v>45</v>
      </c>
      <c r="I19" s="53" t="s">
        <v>42</v>
      </c>
      <c r="J19" s="62" t="s">
        <v>203</v>
      </c>
      <c r="K19" s="62" t="s">
        <v>203</v>
      </c>
      <c r="L19" s="62" t="s">
        <v>203</v>
      </c>
      <c r="M19" s="62" t="s">
        <v>203</v>
      </c>
      <c r="N19" s="44" t="s">
        <v>203</v>
      </c>
      <c r="O19" s="62" t="s">
        <v>203</v>
      </c>
      <c r="P19" s="62" t="s">
        <v>203</v>
      </c>
      <c r="Q19" s="62" t="s">
        <v>203</v>
      </c>
      <c r="R19" s="62" t="s">
        <v>203</v>
      </c>
      <c r="S19" s="44" t="s">
        <v>203</v>
      </c>
      <c r="T19" s="45" t="s">
        <v>203</v>
      </c>
      <c r="U19" s="43"/>
      <c r="V19" s="43"/>
      <c r="W19" s="43"/>
      <c r="X19" s="43"/>
      <c r="Y19" s="44"/>
      <c r="Z19" s="43"/>
      <c r="AA19" s="43"/>
      <c r="AB19" s="43"/>
      <c r="AC19" s="43"/>
      <c r="AD19" s="44"/>
      <c r="AE19" s="45"/>
    </row>
    <row r="20" spans="1:54">
      <c r="A20" s="53" t="s">
        <v>203</v>
      </c>
      <c r="B20" s="53">
        <v>47</v>
      </c>
      <c r="C20" s="53"/>
      <c r="D20" s="54" t="s">
        <v>61</v>
      </c>
      <c r="E20" s="54" t="s">
        <v>62</v>
      </c>
      <c r="F20" s="54" t="s">
        <v>59</v>
      </c>
      <c r="G20" s="54"/>
      <c r="H20" s="55" t="s">
        <v>63</v>
      </c>
      <c r="I20" s="53" t="s">
        <v>64</v>
      </c>
      <c r="J20" s="62" t="s">
        <v>203</v>
      </c>
      <c r="K20" s="62" t="s">
        <v>203</v>
      </c>
      <c r="L20" s="62" t="s">
        <v>203</v>
      </c>
      <c r="M20" s="62" t="s">
        <v>203</v>
      </c>
      <c r="N20" s="44" t="s">
        <v>203</v>
      </c>
      <c r="O20" s="62" t="s">
        <v>203</v>
      </c>
      <c r="P20" s="62" t="s">
        <v>203</v>
      </c>
      <c r="Q20" s="62" t="s">
        <v>203</v>
      </c>
      <c r="R20" s="62" t="s">
        <v>203</v>
      </c>
      <c r="S20" s="44" t="s">
        <v>203</v>
      </c>
      <c r="T20" s="45" t="s">
        <v>203</v>
      </c>
      <c r="U20" s="43"/>
      <c r="V20" s="43"/>
      <c r="W20" s="43"/>
      <c r="X20" s="43"/>
      <c r="Y20" s="44"/>
      <c r="Z20" s="43"/>
      <c r="AA20" s="43"/>
      <c r="AB20" s="43"/>
      <c r="AC20" s="43"/>
      <c r="AD20" s="44"/>
      <c r="AE20" s="45"/>
    </row>
    <row r="21" spans="1:54" s="13" customFormat="1" ht="13.5" thickBot="1">
      <c r="A21" s="53" t="s">
        <v>203</v>
      </c>
      <c r="B21" s="53">
        <v>123</v>
      </c>
      <c r="C21" s="53" t="s">
        <v>37</v>
      </c>
      <c r="D21" s="54" t="s">
        <v>68</v>
      </c>
      <c r="E21" s="54" t="s">
        <v>69</v>
      </c>
      <c r="F21" s="54" t="s">
        <v>40</v>
      </c>
      <c r="G21" s="54"/>
      <c r="H21" s="55" t="s">
        <v>70</v>
      </c>
      <c r="I21" s="53" t="s">
        <v>71</v>
      </c>
      <c r="J21" s="62" t="s">
        <v>203</v>
      </c>
      <c r="K21" s="62" t="s">
        <v>203</v>
      </c>
      <c r="L21" s="62" t="s">
        <v>203</v>
      </c>
      <c r="M21" s="62" t="s">
        <v>203</v>
      </c>
      <c r="N21" s="44" t="s">
        <v>203</v>
      </c>
      <c r="O21" s="62" t="s">
        <v>203</v>
      </c>
      <c r="P21" s="62" t="s">
        <v>203</v>
      </c>
      <c r="Q21" s="62" t="s">
        <v>203</v>
      </c>
      <c r="R21" s="62" t="s">
        <v>203</v>
      </c>
      <c r="S21" s="44" t="s">
        <v>203</v>
      </c>
      <c r="T21" s="45" t="s">
        <v>203</v>
      </c>
      <c r="U21" s="43"/>
      <c r="V21" s="43"/>
      <c r="W21" s="43"/>
      <c r="X21" s="43"/>
      <c r="Y21" s="44"/>
      <c r="Z21" s="43"/>
      <c r="AA21" s="43"/>
      <c r="AB21" s="43"/>
      <c r="AC21" s="43"/>
      <c r="AD21" s="44"/>
      <c r="AE21" s="45"/>
      <c r="AF21" s="14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3.5" thickTop="1">
      <c r="A22" s="53"/>
      <c r="B22" s="53"/>
      <c r="C22" s="53"/>
      <c r="D22" s="54"/>
      <c r="E22" s="54"/>
      <c r="F22" s="54"/>
      <c r="G22" s="54"/>
      <c r="H22" s="55"/>
      <c r="I22" s="53"/>
      <c r="J22" s="43"/>
      <c r="K22" s="43"/>
      <c r="L22" s="43"/>
      <c r="M22" s="43"/>
      <c r="N22" s="44"/>
      <c r="O22" s="43"/>
      <c r="P22" s="43"/>
      <c r="Q22" s="43"/>
      <c r="R22" s="43"/>
      <c r="S22" s="44"/>
      <c r="T22" s="45"/>
      <c r="U22" s="43"/>
      <c r="V22" s="43"/>
      <c r="W22" s="43"/>
      <c r="X22" s="43"/>
      <c r="Y22" s="44"/>
      <c r="Z22" s="43"/>
      <c r="AA22" s="43"/>
      <c r="AB22" s="43"/>
      <c r="AC22" s="43"/>
      <c r="AD22" s="44"/>
      <c r="AE22" s="45"/>
    </row>
    <row r="23" spans="1:54">
      <c r="A23" s="53"/>
      <c r="B23" s="53"/>
      <c r="C23" s="53"/>
      <c r="D23" s="54"/>
      <c r="E23" s="54"/>
      <c r="F23" s="54"/>
      <c r="G23" s="54"/>
      <c r="H23" s="55"/>
      <c r="I23" s="53"/>
      <c r="J23" s="43"/>
      <c r="K23" s="43"/>
      <c r="L23" s="43"/>
      <c r="M23" s="43"/>
      <c r="N23" s="44"/>
      <c r="O23" s="43"/>
      <c r="P23" s="43"/>
      <c r="Q23" s="43"/>
      <c r="R23" s="43"/>
      <c r="S23" s="44"/>
      <c r="T23" s="45"/>
      <c r="U23" s="43"/>
      <c r="V23" s="43"/>
      <c r="W23" s="43"/>
      <c r="X23" s="43"/>
      <c r="Y23" s="44"/>
      <c r="Z23" s="43"/>
      <c r="AA23" s="43"/>
      <c r="AB23" s="43"/>
      <c r="AC23" s="43"/>
      <c r="AD23" s="44"/>
      <c r="AE23" s="45"/>
    </row>
    <row r="24" spans="1:54">
      <c r="A24" s="53"/>
      <c r="B24" s="53"/>
      <c r="C24" s="53"/>
      <c r="D24" s="54"/>
      <c r="E24" s="54"/>
      <c r="F24" s="54"/>
      <c r="G24" s="54"/>
      <c r="H24" s="56"/>
      <c r="I24" s="53"/>
      <c r="J24" s="43"/>
      <c r="K24" s="43"/>
      <c r="L24" s="43"/>
      <c r="M24" s="43"/>
      <c r="N24" s="44"/>
      <c r="O24" s="43"/>
      <c r="P24" s="43"/>
      <c r="Q24" s="43"/>
      <c r="R24" s="43"/>
      <c r="S24" s="44"/>
      <c r="T24" s="45"/>
      <c r="U24" s="43"/>
      <c r="V24" s="43"/>
      <c r="W24" s="43"/>
      <c r="X24" s="43"/>
      <c r="Y24" s="44"/>
      <c r="Z24" s="43"/>
      <c r="AA24" s="43"/>
      <c r="AB24" s="43"/>
      <c r="AC24" s="43"/>
      <c r="AD24" s="44"/>
      <c r="AE24" s="45"/>
    </row>
    <row r="25" spans="1:54" ht="13.5" thickBot="1">
      <c r="A25" s="25"/>
      <c r="B25" s="26"/>
      <c r="C25" s="25"/>
      <c r="D25" s="24"/>
      <c r="E25" s="24"/>
      <c r="F25" s="24"/>
      <c r="G25" s="24"/>
      <c r="H25" s="24"/>
      <c r="I25" s="24"/>
      <c r="J25" s="43"/>
      <c r="K25" s="43"/>
      <c r="L25" s="43"/>
      <c r="M25" s="43"/>
      <c r="N25" s="44">
        <f t="shared" ref="N25" si="6">(J25+K25)*0.4/2+(L25+M25)*0.6/2</f>
        <v>0</v>
      </c>
      <c r="O25" s="43"/>
      <c r="P25" s="43"/>
      <c r="Q25" s="43"/>
      <c r="R25" s="43"/>
      <c r="S25" s="44">
        <f t="shared" ref="S25" si="7">(O25+P25)*0.4/2+(Q25+R25)*0.6/2</f>
        <v>0</v>
      </c>
      <c r="T25" s="45">
        <f t="shared" ref="T25" si="8">MAX(N25,S25)</f>
        <v>0</v>
      </c>
      <c r="U25" s="43"/>
      <c r="V25" s="43"/>
      <c r="W25" s="43"/>
      <c r="X25" s="43"/>
      <c r="Y25" s="44">
        <f t="shared" ref="Y25" si="9">(U25+V25)*0.4/2+(W25+X25)*0.6/2</f>
        <v>0</v>
      </c>
      <c r="Z25" s="43"/>
      <c r="AA25" s="43"/>
      <c r="AB25" s="43"/>
      <c r="AC25" s="43"/>
      <c r="AD25" s="44">
        <f t="shared" ref="AD25" si="10">(Z25+AA25)*0.4/2+(AB25+AC25)*0.6/2</f>
        <v>0</v>
      </c>
      <c r="AE25" s="45">
        <f t="shared" ref="AE25" si="11">MAX(Y25,AD25)</f>
        <v>0</v>
      </c>
    </row>
    <row r="26" spans="1:54" ht="26.25" thickBot="1">
      <c r="A26" s="20"/>
      <c r="B26" s="19"/>
      <c r="C26" s="17"/>
      <c r="D26" s="17"/>
      <c r="E26" s="21" t="s">
        <v>28</v>
      </c>
      <c r="F26" s="17"/>
      <c r="G26" s="17"/>
      <c r="H26" s="17"/>
      <c r="I26" s="18"/>
      <c r="J26" s="38"/>
      <c r="K26" s="39"/>
      <c r="L26" s="39"/>
      <c r="M26" s="39"/>
      <c r="N26" s="46" t="s">
        <v>9</v>
      </c>
      <c r="O26" s="39"/>
      <c r="P26" s="39"/>
      <c r="Q26" s="39"/>
      <c r="R26" s="39"/>
      <c r="S26" s="40" t="s">
        <v>10</v>
      </c>
      <c r="T26" s="49" t="s">
        <v>34</v>
      </c>
      <c r="U26" s="39"/>
      <c r="V26" s="39"/>
      <c r="W26" s="39"/>
      <c r="X26" s="39"/>
      <c r="Y26" s="40" t="s">
        <v>11</v>
      </c>
      <c r="Z26" s="39"/>
      <c r="AA26" s="39"/>
      <c r="AB26" s="39"/>
      <c r="AC26" s="39"/>
      <c r="AD26" s="40" t="s">
        <v>12</v>
      </c>
      <c r="AE26" s="48" t="s">
        <v>33</v>
      </c>
    </row>
    <row r="27" spans="1:54" s="6" customFormat="1" ht="13.5" thickBot="1">
      <c r="A27" s="57"/>
      <c r="B27" s="58" t="s">
        <v>14</v>
      </c>
      <c r="C27" s="58" t="s">
        <v>29</v>
      </c>
      <c r="D27" s="58" t="s">
        <v>16</v>
      </c>
      <c r="E27" s="58" t="s">
        <v>17</v>
      </c>
      <c r="F27" s="58" t="s">
        <v>18</v>
      </c>
      <c r="G27" s="58" t="s">
        <v>19</v>
      </c>
      <c r="H27" s="58" t="s">
        <v>20</v>
      </c>
      <c r="I27" s="59" t="s">
        <v>21</v>
      </c>
      <c r="J27" s="41" t="s">
        <v>22</v>
      </c>
      <c r="K27" s="42" t="s">
        <v>23</v>
      </c>
      <c r="L27" s="42" t="s">
        <v>24</v>
      </c>
      <c r="M27" s="42" t="s">
        <v>25</v>
      </c>
      <c r="N27" s="40" t="s">
        <v>26</v>
      </c>
      <c r="O27" s="42" t="s">
        <v>22</v>
      </c>
      <c r="P27" s="42" t="s">
        <v>23</v>
      </c>
      <c r="Q27" s="42" t="s">
        <v>24</v>
      </c>
      <c r="R27" s="42" t="s">
        <v>25</v>
      </c>
      <c r="S27" s="40" t="s">
        <v>26</v>
      </c>
      <c r="T27" s="50" t="s">
        <v>27</v>
      </c>
      <c r="U27" s="42" t="s">
        <v>22</v>
      </c>
      <c r="V27" s="42" t="s">
        <v>23</v>
      </c>
      <c r="W27" s="42" t="s">
        <v>24</v>
      </c>
      <c r="X27" s="42" t="s">
        <v>25</v>
      </c>
      <c r="Y27" s="40" t="s">
        <v>26</v>
      </c>
      <c r="Z27" s="42" t="s">
        <v>22</v>
      </c>
      <c r="AA27" s="42" t="s">
        <v>23</v>
      </c>
      <c r="AB27" s="42" t="s">
        <v>24</v>
      </c>
      <c r="AC27" s="42" t="s">
        <v>25</v>
      </c>
      <c r="AD27" s="40" t="s">
        <v>26</v>
      </c>
      <c r="AE27" s="51" t="s">
        <v>27</v>
      </c>
    </row>
    <row r="28" spans="1:54" s="30" customFormat="1">
      <c r="A28" s="53">
        <v>1</v>
      </c>
      <c r="B28" s="53">
        <v>319</v>
      </c>
      <c r="C28" s="53" t="s">
        <v>51</v>
      </c>
      <c r="D28" s="54" t="s">
        <v>157</v>
      </c>
      <c r="E28" s="54" t="s">
        <v>158</v>
      </c>
      <c r="F28" s="54" t="s">
        <v>40</v>
      </c>
      <c r="G28" s="54" t="s">
        <v>159</v>
      </c>
      <c r="H28" s="55" t="s">
        <v>160</v>
      </c>
      <c r="I28" s="53" t="s">
        <v>121</v>
      </c>
      <c r="J28" s="43">
        <v>79</v>
      </c>
      <c r="K28" s="43">
        <v>79</v>
      </c>
      <c r="L28" s="43">
        <v>83</v>
      </c>
      <c r="M28" s="43">
        <v>80</v>
      </c>
      <c r="N28" s="44">
        <f t="shared" ref="N28:N39" si="12">(J28+K28)*0.4/2+(L28+M28)*0.6/2</f>
        <v>80.5</v>
      </c>
      <c r="O28" s="43">
        <v>66</v>
      </c>
      <c r="P28" s="43">
        <v>68</v>
      </c>
      <c r="Q28" s="43">
        <v>94</v>
      </c>
      <c r="R28" s="43">
        <v>92</v>
      </c>
      <c r="S28" s="44">
        <f t="shared" ref="S28:S39" si="13">(O28+P28)*0.4/2+(Q28+R28)*0.6/2</f>
        <v>82.6</v>
      </c>
      <c r="T28" s="45">
        <f t="shared" ref="T28:T39" si="14">MAX(N28,S28)</f>
        <v>82.6</v>
      </c>
      <c r="U28" s="43">
        <v>70</v>
      </c>
      <c r="V28" s="43">
        <v>68</v>
      </c>
      <c r="W28" s="43">
        <v>95</v>
      </c>
      <c r="X28" s="43">
        <v>93</v>
      </c>
      <c r="Y28" s="44">
        <f t="shared" ref="Y28:Y39" si="15">(U28+V28)*0.4/2+(W28+X28)*0.6/2</f>
        <v>84</v>
      </c>
      <c r="Z28" s="43">
        <v>74</v>
      </c>
      <c r="AA28" s="43">
        <v>70</v>
      </c>
      <c r="AB28" s="43">
        <v>95</v>
      </c>
      <c r="AC28" s="43">
        <v>93</v>
      </c>
      <c r="AD28" s="44">
        <f t="shared" ref="AD28:AD39" si="16">(Z28+AA28)*0.4/2+(AB28+AC28)*0.6/2</f>
        <v>85.2</v>
      </c>
      <c r="AE28" s="45">
        <f t="shared" ref="AE28:AE39" si="17">MAX(Y28,AD28)</f>
        <v>85.2</v>
      </c>
    </row>
    <row r="29" spans="1:54" s="30" customFormat="1">
      <c r="A29" s="53">
        <v>2</v>
      </c>
      <c r="B29" s="53">
        <v>282</v>
      </c>
      <c r="C29" s="53" t="s">
        <v>51</v>
      </c>
      <c r="D29" s="54" t="s">
        <v>99</v>
      </c>
      <c r="E29" s="54" t="s">
        <v>100</v>
      </c>
      <c r="F29" s="54" t="s">
        <v>40</v>
      </c>
      <c r="G29" s="54" t="s">
        <v>101</v>
      </c>
      <c r="H29" s="55" t="s">
        <v>102</v>
      </c>
      <c r="I29" s="53" t="s">
        <v>96</v>
      </c>
      <c r="J29" s="43">
        <v>69</v>
      </c>
      <c r="K29" s="43">
        <v>68</v>
      </c>
      <c r="L29" s="43">
        <v>71</v>
      </c>
      <c r="M29" s="43">
        <v>68</v>
      </c>
      <c r="N29" s="44">
        <f t="shared" si="12"/>
        <v>69.099999999999994</v>
      </c>
      <c r="O29" s="43">
        <v>60</v>
      </c>
      <c r="P29" s="43">
        <v>58</v>
      </c>
      <c r="Q29" s="43">
        <v>8</v>
      </c>
      <c r="R29" s="43">
        <v>11</v>
      </c>
      <c r="S29" s="44">
        <f t="shared" si="13"/>
        <v>29.3</v>
      </c>
      <c r="T29" s="45">
        <f t="shared" si="14"/>
        <v>69.099999999999994</v>
      </c>
      <c r="U29" s="43">
        <v>79</v>
      </c>
      <c r="V29" s="43">
        <v>76</v>
      </c>
      <c r="W29" s="43">
        <v>71</v>
      </c>
      <c r="X29" s="43">
        <v>69</v>
      </c>
      <c r="Y29" s="44">
        <f t="shared" si="15"/>
        <v>73</v>
      </c>
      <c r="Z29" s="43">
        <v>38</v>
      </c>
      <c r="AA29" s="43">
        <v>36</v>
      </c>
      <c r="AB29" s="43">
        <v>2</v>
      </c>
      <c r="AC29" s="43">
        <v>2</v>
      </c>
      <c r="AD29" s="44">
        <f t="shared" si="16"/>
        <v>16</v>
      </c>
      <c r="AE29" s="45">
        <f t="shared" si="17"/>
        <v>73</v>
      </c>
    </row>
    <row r="30" spans="1:54" s="30" customFormat="1">
      <c r="A30" s="53">
        <v>3</v>
      </c>
      <c r="B30" s="53">
        <v>189</v>
      </c>
      <c r="C30" s="53" t="s">
        <v>37</v>
      </c>
      <c r="D30" s="54" t="s">
        <v>164</v>
      </c>
      <c r="E30" s="54" t="s">
        <v>165</v>
      </c>
      <c r="F30" s="54" t="s">
        <v>40</v>
      </c>
      <c r="G30" s="54" t="s">
        <v>166</v>
      </c>
      <c r="H30" s="55" t="s">
        <v>167</v>
      </c>
      <c r="I30" s="53" t="s">
        <v>163</v>
      </c>
      <c r="J30" s="43">
        <v>55</v>
      </c>
      <c r="K30" s="43">
        <v>58</v>
      </c>
      <c r="L30" s="43">
        <v>72</v>
      </c>
      <c r="M30" s="43">
        <v>72</v>
      </c>
      <c r="N30" s="44">
        <f t="shared" si="12"/>
        <v>65.8</v>
      </c>
      <c r="O30" s="43">
        <v>54</v>
      </c>
      <c r="P30" s="43">
        <v>58</v>
      </c>
      <c r="Q30" s="43">
        <v>64</v>
      </c>
      <c r="R30" s="43">
        <v>66</v>
      </c>
      <c r="S30" s="44">
        <f t="shared" si="13"/>
        <v>61.400000000000006</v>
      </c>
      <c r="T30" s="45">
        <f t="shared" si="14"/>
        <v>65.8</v>
      </c>
      <c r="U30" s="43">
        <v>69</v>
      </c>
      <c r="V30" s="43">
        <v>65</v>
      </c>
      <c r="W30" s="43">
        <v>70</v>
      </c>
      <c r="X30" s="43">
        <v>70</v>
      </c>
      <c r="Y30" s="44">
        <f t="shared" si="15"/>
        <v>68.8</v>
      </c>
      <c r="Z30" s="43">
        <v>14</v>
      </c>
      <c r="AA30" s="43">
        <v>15</v>
      </c>
      <c r="AB30" s="43">
        <v>16</v>
      </c>
      <c r="AC30" s="43">
        <v>16</v>
      </c>
      <c r="AD30" s="44">
        <f t="shared" si="16"/>
        <v>15.4</v>
      </c>
      <c r="AE30" s="45">
        <f t="shared" si="17"/>
        <v>68.8</v>
      </c>
    </row>
    <row r="31" spans="1:54" s="30" customFormat="1">
      <c r="A31" s="53">
        <v>4</v>
      </c>
      <c r="B31" s="53">
        <v>99</v>
      </c>
      <c r="C31" s="53" t="s">
        <v>37</v>
      </c>
      <c r="D31" s="54" t="s">
        <v>189</v>
      </c>
      <c r="E31" s="54" t="s">
        <v>158</v>
      </c>
      <c r="F31" s="54" t="s">
        <v>40</v>
      </c>
      <c r="G31" s="54" t="s">
        <v>190</v>
      </c>
      <c r="H31" s="55" t="s">
        <v>191</v>
      </c>
      <c r="I31" s="53" t="s">
        <v>163</v>
      </c>
      <c r="J31" s="43">
        <v>36</v>
      </c>
      <c r="K31" s="43">
        <v>38</v>
      </c>
      <c r="L31" s="43">
        <v>73</v>
      </c>
      <c r="M31" s="43">
        <v>74</v>
      </c>
      <c r="N31" s="44">
        <f t="shared" si="12"/>
        <v>58.900000000000006</v>
      </c>
      <c r="O31" s="43">
        <v>42</v>
      </c>
      <c r="P31" s="43">
        <v>48</v>
      </c>
      <c r="Q31" s="43">
        <v>60</v>
      </c>
      <c r="R31" s="43">
        <v>63</v>
      </c>
      <c r="S31" s="44">
        <f t="shared" si="13"/>
        <v>54.9</v>
      </c>
      <c r="T31" s="45">
        <f t="shared" si="14"/>
        <v>58.900000000000006</v>
      </c>
      <c r="U31" s="43">
        <v>62</v>
      </c>
      <c r="V31" s="43">
        <v>62</v>
      </c>
      <c r="W31" s="43">
        <v>72</v>
      </c>
      <c r="X31" s="43">
        <v>70</v>
      </c>
      <c r="Y31" s="44">
        <f t="shared" si="15"/>
        <v>67.400000000000006</v>
      </c>
      <c r="Z31" s="43">
        <v>43</v>
      </c>
      <c r="AA31" s="43">
        <v>46</v>
      </c>
      <c r="AB31" s="43">
        <v>15</v>
      </c>
      <c r="AC31" s="43">
        <v>15</v>
      </c>
      <c r="AD31" s="44">
        <f t="shared" si="16"/>
        <v>26.8</v>
      </c>
      <c r="AE31" s="45">
        <f t="shared" si="17"/>
        <v>67.400000000000006</v>
      </c>
    </row>
    <row r="32" spans="1:54" s="30" customFormat="1">
      <c r="A32" s="53">
        <v>5</v>
      </c>
      <c r="B32" s="53">
        <v>129</v>
      </c>
      <c r="C32" s="53" t="s">
        <v>37</v>
      </c>
      <c r="D32" s="54" t="s">
        <v>142</v>
      </c>
      <c r="E32" s="54" t="s">
        <v>158</v>
      </c>
      <c r="F32" s="54" t="s">
        <v>40</v>
      </c>
      <c r="G32" s="54" t="s">
        <v>178</v>
      </c>
      <c r="H32" s="55" t="s">
        <v>179</v>
      </c>
      <c r="I32" s="53" t="s">
        <v>163</v>
      </c>
      <c r="J32" s="43">
        <v>62</v>
      </c>
      <c r="K32" s="43">
        <v>62</v>
      </c>
      <c r="L32" s="43">
        <v>68</v>
      </c>
      <c r="M32" s="43">
        <v>66</v>
      </c>
      <c r="N32" s="44">
        <f t="shared" si="12"/>
        <v>65</v>
      </c>
      <c r="O32" s="43">
        <v>5</v>
      </c>
      <c r="P32" s="43">
        <v>7</v>
      </c>
      <c r="Q32" s="43">
        <v>60</v>
      </c>
      <c r="R32" s="43">
        <v>54</v>
      </c>
      <c r="S32" s="44">
        <f t="shared" si="13"/>
        <v>36.599999999999994</v>
      </c>
      <c r="T32" s="45">
        <f t="shared" si="14"/>
        <v>65</v>
      </c>
      <c r="U32" s="43">
        <v>40</v>
      </c>
      <c r="V32" s="43">
        <v>41</v>
      </c>
      <c r="W32" s="43">
        <v>69</v>
      </c>
      <c r="X32" s="43">
        <v>68</v>
      </c>
      <c r="Y32" s="44">
        <f t="shared" si="15"/>
        <v>57.3</v>
      </c>
      <c r="Z32" s="43">
        <v>64</v>
      </c>
      <c r="AA32" s="43">
        <v>64</v>
      </c>
      <c r="AB32" s="43">
        <v>68</v>
      </c>
      <c r="AC32" s="43">
        <v>64</v>
      </c>
      <c r="AD32" s="44">
        <f t="shared" si="16"/>
        <v>65.2</v>
      </c>
      <c r="AE32" s="45">
        <f t="shared" si="17"/>
        <v>65.2</v>
      </c>
    </row>
    <row r="33" spans="1:31" s="30" customFormat="1">
      <c r="A33" s="53">
        <v>6</v>
      </c>
      <c r="B33" s="53">
        <v>275</v>
      </c>
      <c r="C33" s="53" t="s">
        <v>37</v>
      </c>
      <c r="D33" s="54" t="s">
        <v>153</v>
      </c>
      <c r="E33" s="54" t="s">
        <v>154</v>
      </c>
      <c r="F33" s="54" t="s">
        <v>59</v>
      </c>
      <c r="G33" s="54" t="s">
        <v>155</v>
      </c>
      <c r="H33" s="55" t="s">
        <v>156</v>
      </c>
      <c r="I33" s="53" t="s">
        <v>121</v>
      </c>
      <c r="J33" s="43">
        <v>66</v>
      </c>
      <c r="K33" s="43">
        <v>64</v>
      </c>
      <c r="L33" s="43">
        <v>60</v>
      </c>
      <c r="M33" s="43">
        <v>56</v>
      </c>
      <c r="N33" s="44">
        <f t="shared" si="12"/>
        <v>60.8</v>
      </c>
      <c r="O33" s="43">
        <v>41</v>
      </c>
      <c r="P33" s="43">
        <v>50</v>
      </c>
      <c r="Q33" s="43">
        <v>59</v>
      </c>
      <c r="R33" s="43">
        <v>56</v>
      </c>
      <c r="S33" s="44">
        <f t="shared" si="13"/>
        <v>52.7</v>
      </c>
      <c r="T33" s="45">
        <f t="shared" si="14"/>
        <v>60.8</v>
      </c>
      <c r="U33" s="43">
        <v>56</v>
      </c>
      <c r="V33" s="43">
        <v>56</v>
      </c>
      <c r="W33" s="43">
        <v>55</v>
      </c>
      <c r="X33" s="43">
        <v>53</v>
      </c>
      <c r="Y33" s="44">
        <f t="shared" si="15"/>
        <v>54.8</v>
      </c>
      <c r="Z33" s="43">
        <v>80</v>
      </c>
      <c r="AA33" s="43">
        <v>80</v>
      </c>
      <c r="AB33" s="43">
        <v>5</v>
      </c>
      <c r="AC33" s="43">
        <v>6</v>
      </c>
      <c r="AD33" s="44">
        <f t="shared" si="16"/>
        <v>35.299999999999997</v>
      </c>
      <c r="AE33" s="45">
        <f t="shared" si="17"/>
        <v>54.8</v>
      </c>
    </row>
    <row r="34" spans="1:31" s="30" customFormat="1">
      <c r="A34" s="53">
        <v>7</v>
      </c>
      <c r="B34" s="53">
        <v>296</v>
      </c>
      <c r="C34" s="53" t="s">
        <v>51</v>
      </c>
      <c r="D34" s="54" t="s">
        <v>82</v>
      </c>
      <c r="E34" s="54" t="s">
        <v>83</v>
      </c>
      <c r="F34" s="54" t="s">
        <v>59</v>
      </c>
      <c r="G34" s="54" t="s">
        <v>84</v>
      </c>
      <c r="H34" s="55" t="s">
        <v>85</v>
      </c>
      <c r="I34" s="53" t="s">
        <v>76</v>
      </c>
      <c r="J34" s="43">
        <v>59</v>
      </c>
      <c r="K34" s="43">
        <v>60</v>
      </c>
      <c r="L34" s="43">
        <v>65</v>
      </c>
      <c r="M34" s="43">
        <v>62</v>
      </c>
      <c r="N34" s="44">
        <f t="shared" si="12"/>
        <v>61.900000000000006</v>
      </c>
      <c r="O34" s="43">
        <v>7</v>
      </c>
      <c r="P34" s="43">
        <v>8</v>
      </c>
      <c r="Q34" s="43">
        <v>65</v>
      </c>
      <c r="R34" s="43">
        <v>62</v>
      </c>
      <c r="S34" s="44">
        <f t="shared" si="13"/>
        <v>41.1</v>
      </c>
      <c r="T34" s="45">
        <f t="shared" si="14"/>
        <v>61.900000000000006</v>
      </c>
      <c r="U34" s="43">
        <v>43</v>
      </c>
      <c r="V34" s="43">
        <v>45</v>
      </c>
      <c r="W34" s="43">
        <v>60</v>
      </c>
      <c r="X34" s="43">
        <v>62</v>
      </c>
      <c r="Y34" s="44">
        <f t="shared" si="15"/>
        <v>54.2</v>
      </c>
      <c r="Z34" s="43">
        <v>47</v>
      </c>
      <c r="AA34" s="43">
        <v>50</v>
      </c>
      <c r="AB34" s="43">
        <v>6</v>
      </c>
      <c r="AC34" s="43">
        <v>8</v>
      </c>
      <c r="AD34" s="44">
        <f t="shared" si="16"/>
        <v>23.6</v>
      </c>
      <c r="AE34" s="45">
        <f t="shared" si="17"/>
        <v>54.2</v>
      </c>
    </row>
    <row r="35" spans="1:31" s="30" customFormat="1">
      <c r="A35" s="53">
        <v>8</v>
      </c>
      <c r="B35" s="53">
        <v>317</v>
      </c>
      <c r="C35" s="53" t="s">
        <v>37</v>
      </c>
      <c r="D35" s="54" t="s">
        <v>125</v>
      </c>
      <c r="E35" s="54" t="s">
        <v>126</v>
      </c>
      <c r="F35" s="54" t="s">
        <v>40</v>
      </c>
      <c r="G35" s="54" t="s">
        <v>127</v>
      </c>
      <c r="H35" s="56">
        <v>33879</v>
      </c>
      <c r="I35" s="53" t="s">
        <v>121</v>
      </c>
      <c r="J35" s="43">
        <v>68</v>
      </c>
      <c r="K35" s="43">
        <v>68</v>
      </c>
      <c r="L35" s="43">
        <v>60</v>
      </c>
      <c r="M35" s="43">
        <v>59</v>
      </c>
      <c r="N35" s="44">
        <f t="shared" si="12"/>
        <v>62.9</v>
      </c>
      <c r="O35" s="43">
        <v>60</v>
      </c>
      <c r="P35" s="43">
        <v>59</v>
      </c>
      <c r="Q35" s="43">
        <v>32</v>
      </c>
      <c r="R35" s="43">
        <v>24</v>
      </c>
      <c r="S35" s="44">
        <f t="shared" si="13"/>
        <v>40.6</v>
      </c>
      <c r="T35" s="45">
        <f t="shared" si="14"/>
        <v>62.9</v>
      </c>
      <c r="U35" s="43">
        <v>39</v>
      </c>
      <c r="V35" s="43">
        <v>40</v>
      </c>
      <c r="W35" s="43">
        <v>53</v>
      </c>
      <c r="X35" s="43">
        <v>48</v>
      </c>
      <c r="Y35" s="44">
        <f t="shared" si="15"/>
        <v>46.099999999999994</v>
      </c>
      <c r="Z35" s="43">
        <v>34</v>
      </c>
      <c r="AA35" s="43">
        <v>37</v>
      </c>
      <c r="AB35" s="43">
        <v>6</v>
      </c>
      <c r="AC35" s="43">
        <v>4</v>
      </c>
      <c r="AD35" s="44">
        <f t="shared" si="16"/>
        <v>17.200000000000003</v>
      </c>
      <c r="AE35" s="45">
        <f t="shared" si="17"/>
        <v>46.099999999999994</v>
      </c>
    </row>
    <row r="36" spans="1:31" s="30" customFormat="1">
      <c r="A36" s="53">
        <v>9</v>
      </c>
      <c r="B36" s="61">
        <v>68</v>
      </c>
      <c r="C36" s="53" t="s">
        <v>37</v>
      </c>
      <c r="D36" s="54" t="s">
        <v>172</v>
      </c>
      <c r="E36" s="54" t="s">
        <v>173</v>
      </c>
      <c r="F36" s="54" t="s">
        <v>40</v>
      </c>
      <c r="G36" s="54"/>
      <c r="H36" s="55" t="s">
        <v>174</v>
      </c>
      <c r="I36" s="53" t="s">
        <v>163</v>
      </c>
      <c r="J36" s="43">
        <v>49</v>
      </c>
      <c r="K36" s="43">
        <v>52</v>
      </c>
      <c r="L36" s="43">
        <v>60</v>
      </c>
      <c r="M36" s="43">
        <v>59</v>
      </c>
      <c r="N36" s="44">
        <f t="shared" si="12"/>
        <v>55.9</v>
      </c>
      <c r="O36" s="43">
        <v>5</v>
      </c>
      <c r="P36" s="43">
        <v>5</v>
      </c>
      <c r="Q36" s="43">
        <v>0</v>
      </c>
      <c r="R36" s="43">
        <v>0</v>
      </c>
      <c r="S36" s="44">
        <f t="shared" si="13"/>
        <v>2</v>
      </c>
      <c r="T36" s="45">
        <f t="shared" si="14"/>
        <v>55.9</v>
      </c>
      <c r="U36" s="43">
        <v>52</v>
      </c>
      <c r="V36" s="43">
        <v>53</v>
      </c>
      <c r="W36" s="43">
        <v>10</v>
      </c>
      <c r="X36" s="43">
        <v>12</v>
      </c>
      <c r="Y36" s="44">
        <f t="shared" si="15"/>
        <v>27.6</v>
      </c>
      <c r="Z36" s="43">
        <v>52</v>
      </c>
      <c r="AA36" s="43">
        <v>54</v>
      </c>
      <c r="AB36" s="43">
        <v>40</v>
      </c>
      <c r="AC36" s="43">
        <v>37</v>
      </c>
      <c r="AD36" s="44">
        <f t="shared" si="16"/>
        <v>44.3</v>
      </c>
      <c r="AE36" s="45">
        <f t="shared" si="17"/>
        <v>44.3</v>
      </c>
    </row>
    <row r="37" spans="1:31" s="30" customFormat="1">
      <c r="A37" s="53">
        <v>10</v>
      </c>
      <c r="B37" s="53">
        <v>298</v>
      </c>
      <c r="C37" s="53" t="s">
        <v>37</v>
      </c>
      <c r="D37" s="54" t="s">
        <v>97</v>
      </c>
      <c r="E37" s="54" t="s">
        <v>98</v>
      </c>
      <c r="F37" s="54" t="s">
        <v>59</v>
      </c>
      <c r="G37" s="54"/>
      <c r="H37" s="56">
        <v>35495</v>
      </c>
      <c r="I37" s="53" t="s">
        <v>96</v>
      </c>
      <c r="J37" s="43">
        <v>48</v>
      </c>
      <c r="K37" s="43">
        <v>53</v>
      </c>
      <c r="L37" s="43">
        <v>43</v>
      </c>
      <c r="M37" s="43">
        <v>47</v>
      </c>
      <c r="N37" s="44">
        <f t="shared" si="12"/>
        <v>47.2</v>
      </c>
      <c r="O37" s="43">
        <v>5</v>
      </c>
      <c r="P37" s="43">
        <v>8</v>
      </c>
      <c r="Q37" s="43">
        <v>38</v>
      </c>
      <c r="R37" s="43">
        <v>41</v>
      </c>
      <c r="S37" s="44">
        <f t="shared" si="13"/>
        <v>26.3</v>
      </c>
      <c r="T37" s="45">
        <f t="shared" si="14"/>
        <v>47.2</v>
      </c>
      <c r="U37" s="43">
        <v>20</v>
      </c>
      <c r="V37" s="43">
        <v>18</v>
      </c>
      <c r="W37" s="43">
        <v>6</v>
      </c>
      <c r="X37" s="43">
        <v>5</v>
      </c>
      <c r="Y37" s="44">
        <f t="shared" si="15"/>
        <v>10.9</v>
      </c>
      <c r="Z37" s="43">
        <v>50</v>
      </c>
      <c r="AA37" s="43">
        <v>48</v>
      </c>
      <c r="AB37" s="43">
        <v>37</v>
      </c>
      <c r="AC37" s="43">
        <v>32</v>
      </c>
      <c r="AD37" s="44">
        <f t="shared" si="16"/>
        <v>40.299999999999997</v>
      </c>
      <c r="AE37" s="45">
        <f t="shared" si="17"/>
        <v>40.299999999999997</v>
      </c>
    </row>
    <row r="38" spans="1:31" s="30" customFormat="1">
      <c r="A38" s="53">
        <v>11</v>
      </c>
      <c r="B38" s="53">
        <v>34</v>
      </c>
      <c r="C38" s="53" t="s">
        <v>37</v>
      </c>
      <c r="D38" s="54" t="s">
        <v>86</v>
      </c>
      <c r="E38" s="54" t="s">
        <v>87</v>
      </c>
      <c r="F38" s="54" t="s">
        <v>59</v>
      </c>
      <c r="G38" s="54" t="s">
        <v>88</v>
      </c>
      <c r="H38" s="56">
        <v>36105</v>
      </c>
      <c r="I38" s="53" t="s">
        <v>76</v>
      </c>
      <c r="J38" s="43">
        <v>52</v>
      </c>
      <c r="K38" s="43">
        <v>55</v>
      </c>
      <c r="L38" s="43">
        <v>59</v>
      </c>
      <c r="M38" s="43">
        <v>57</v>
      </c>
      <c r="N38" s="44">
        <f t="shared" si="12"/>
        <v>56.2</v>
      </c>
      <c r="O38" s="43">
        <v>53</v>
      </c>
      <c r="P38" s="43">
        <v>57</v>
      </c>
      <c r="Q38" s="43">
        <v>57</v>
      </c>
      <c r="R38" s="43">
        <v>54</v>
      </c>
      <c r="S38" s="44">
        <f t="shared" si="13"/>
        <v>55.3</v>
      </c>
      <c r="T38" s="45">
        <f t="shared" si="14"/>
        <v>56.2</v>
      </c>
      <c r="U38" s="43">
        <v>5</v>
      </c>
      <c r="V38" s="43">
        <v>5</v>
      </c>
      <c r="W38" s="43">
        <v>14</v>
      </c>
      <c r="X38" s="43">
        <v>13</v>
      </c>
      <c r="Y38" s="44">
        <f t="shared" si="15"/>
        <v>10.1</v>
      </c>
      <c r="Z38" s="43">
        <v>45</v>
      </c>
      <c r="AA38" s="43">
        <v>49</v>
      </c>
      <c r="AB38" s="43">
        <v>32</v>
      </c>
      <c r="AC38" s="43">
        <v>28</v>
      </c>
      <c r="AD38" s="44">
        <f t="shared" si="16"/>
        <v>36.799999999999997</v>
      </c>
      <c r="AE38" s="45">
        <f t="shared" si="17"/>
        <v>36.799999999999997</v>
      </c>
    </row>
    <row r="39" spans="1:31" s="73" customFormat="1" ht="13.5" thickBot="1">
      <c r="A39" s="53">
        <v>12</v>
      </c>
      <c r="B39" s="67">
        <v>276</v>
      </c>
      <c r="C39" s="67" t="s">
        <v>51</v>
      </c>
      <c r="D39" s="68" t="s">
        <v>128</v>
      </c>
      <c r="E39" s="68" t="s">
        <v>129</v>
      </c>
      <c r="F39" s="68" t="s">
        <v>40</v>
      </c>
      <c r="G39" s="68"/>
      <c r="H39" s="69">
        <v>34670</v>
      </c>
      <c r="I39" s="67" t="s">
        <v>121</v>
      </c>
      <c r="J39" s="70">
        <v>60</v>
      </c>
      <c r="K39" s="70">
        <v>60</v>
      </c>
      <c r="L39" s="70">
        <v>62</v>
      </c>
      <c r="M39" s="70">
        <v>61</v>
      </c>
      <c r="N39" s="71">
        <f t="shared" si="12"/>
        <v>60.9</v>
      </c>
      <c r="O39" s="70">
        <v>65</v>
      </c>
      <c r="P39" s="70">
        <v>66</v>
      </c>
      <c r="Q39" s="70">
        <v>8</v>
      </c>
      <c r="R39" s="70">
        <v>10</v>
      </c>
      <c r="S39" s="71">
        <f t="shared" si="13"/>
        <v>31.6</v>
      </c>
      <c r="T39" s="72">
        <f t="shared" si="14"/>
        <v>60.9</v>
      </c>
      <c r="U39" s="70">
        <v>42</v>
      </c>
      <c r="V39" s="70">
        <v>43</v>
      </c>
      <c r="W39" s="70">
        <v>10</v>
      </c>
      <c r="X39" s="70">
        <v>14</v>
      </c>
      <c r="Y39" s="71">
        <f t="shared" si="15"/>
        <v>24.2</v>
      </c>
      <c r="Z39" s="70">
        <v>15</v>
      </c>
      <c r="AA39" s="70">
        <v>20</v>
      </c>
      <c r="AB39" s="70">
        <v>26</v>
      </c>
      <c r="AC39" s="70">
        <v>25</v>
      </c>
      <c r="AD39" s="71">
        <f t="shared" si="16"/>
        <v>22.299999999999997</v>
      </c>
      <c r="AE39" s="72">
        <f t="shared" si="17"/>
        <v>24.2</v>
      </c>
    </row>
    <row r="40" spans="1:31" s="30" customFormat="1">
      <c r="A40" s="64">
        <v>13</v>
      </c>
      <c r="B40" s="64">
        <v>292</v>
      </c>
      <c r="C40" s="64" t="s">
        <v>51</v>
      </c>
      <c r="D40" s="65" t="s">
        <v>175</v>
      </c>
      <c r="E40" s="65" t="s">
        <v>176</v>
      </c>
      <c r="F40" s="65" t="s">
        <v>40</v>
      </c>
      <c r="G40" s="65"/>
      <c r="H40" s="66" t="s">
        <v>177</v>
      </c>
      <c r="I40" s="64" t="s">
        <v>163</v>
      </c>
      <c r="J40" s="43">
        <v>23</v>
      </c>
      <c r="K40" s="43">
        <v>27</v>
      </c>
      <c r="L40" s="43">
        <v>44</v>
      </c>
      <c r="M40" s="43">
        <v>43</v>
      </c>
      <c r="N40" s="44">
        <f t="shared" ref="N40:N61" si="18">(J40+K40)*0.4/2+(L40+M40)*0.6/2</f>
        <v>36.099999999999994</v>
      </c>
      <c r="O40" s="43">
        <v>53</v>
      </c>
      <c r="P40" s="43">
        <v>55</v>
      </c>
      <c r="Q40" s="43">
        <v>42</v>
      </c>
      <c r="R40" s="43">
        <v>39</v>
      </c>
      <c r="S40" s="44">
        <f t="shared" ref="S40:S60" si="19">(O40+P40)*0.4/2+(Q40+R40)*0.6/2</f>
        <v>45.900000000000006</v>
      </c>
      <c r="T40" s="77">
        <f t="shared" ref="T40:T60" si="20">MAX(N40,S40)</f>
        <v>45.900000000000006</v>
      </c>
      <c r="U40" s="43"/>
      <c r="V40" s="43"/>
      <c r="W40" s="43"/>
      <c r="X40" s="43"/>
      <c r="Y40" s="44"/>
      <c r="Z40" s="43"/>
      <c r="AA40" s="43"/>
      <c r="AB40" s="43"/>
      <c r="AC40" s="43"/>
      <c r="AD40" s="44"/>
      <c r="AE40" s="45"/>
    </row>
    <row r="41" spans="1:31" s="30" customFormat="1">
      <c r="A41" s="53">
        <v>14</v>
      </c>
      <c r="B41" s="53">
        <v>330</v>
      </c>
      <c r="C41" s="53" t="s">
        <v>51</v>
      </c>
      <c r="D41" s="54" t="s">
        <v>118</v>
      </c>
      <c r="E41" s="54" t="s">
        <v>119</v>
      </c>
      <c r="F41" s="54" t="s">
        <v>59</v>
      </c>
      <c r="G41" s="54" t="s">
        <v>120</v>
      </c>
      <c r="H41" s="56">
        <v>34153</v>
      </c>
      <c r="I41" s="53" t="s">
        <v>121</v>
      </c>
      <c r="J41" s="43">
        <v>34</v>
      </c>
      <c r="K41" s="43">
        <v>30</v>
      </c>
      <c r="L41" s="43">
        <v>53</v>
      </c>
      <c r="M41" s="43">
        <v>53</v>
      </c>
      <c r="N41" s="44">
        <f t="shared" si="18"/>
        <v>44.599999999999994</v>
      </c>
      <c r="O41" s="43">
        <v>31</v>
      </c>
      <c r="P41" s="43">
        <v>28</v>
      </c>
      <c r="Q41" s="43">
        <v>12</v>
      </c>
      <c r="R41" s="43">
        <v>10</v>
      </c>
      <c r="S41" s="44">
        <f t="shared" si="19"/>
        <v>18.399999999999999</v>
      </c>
      <c r="T41" s="77">
        <f t="shared" si="20"/>
        <v>44.599999999999994</v>
      </c>
      <c r="U41" s="43"/>
      <c r="V41" s="43"/>
      <c r="W41" s="43"/>
      <c r="X41" s="43"/>
      <c r="Y41" s="44"/>
      <c r="Z41" s="43"/>
      <c r="AA41" s="43"/>
      <c r="AB41" s="43"/>
      <c r="AC41" s="43"/>
      <c r="AD41" s="44"/>
      <c r="AE41" s="45"/>
    </row>
    <row r="42" spans="1:31" s="30" customFormat="1">
      <c r="A42" s="53">
        <v>15</v>
      </c>
      <c r="B42" s="53">
        <v>257</v>
      </c>
      <c r="C42" s="53" t="s">
        <v>51</v>
      </c>
      <c r="D42" s="54" t="s">
        <v>122</v>
      </c>
      <c r="E42" s="54" t="s">
        <v>123</v>
      </c>
      <c r="F42" s="54" t="s">
        <v>40</v>
      </c>
      <c r="G42" s="54" t="s">
        <v>124</v>
      </c>
      <c r="H42" s="56">
        <v>33760</v>
      </c>
      <c r="I42" s="53" t="s">
        <v>121</v>
      </c>
      <c r="J42" s="43">
        <v>64</v>
      </c>
      <c r="K42" s="43">
        <v>62</v>
      </c>
      <c r="L42" s="43">
        <v>15</v>
      </c>
      <c r="M42" s="43">
        <v>18</v>
      </c>
      <c r="N42" s="44">
        <f t="shared" si="18"/>
        <v>35.1</v>
      </c>
      <c r="O42" s="43">
        <v>5</v>
      </c>
      <c r="P42" s="43">
        <v>7</v>
      </c>
      <c r="Q42" s="43">
        <v>70</v>
      </c>
      <c r="R42" s="43">
        <v>68</v>
      </c>
      <c r="S42" s="44">
        <f t="shared" si="19"/>
        <v>43.8</v>
      </c>
      <c r="T42" s="77">
        <f t="shared" si="20"/>
        <v>43.8</v>
      </c>
      <c r="U42" s="43"/>
      <c r="V42" s="43"/>
      <c r="W42" s="43"/>
      <c r="X42" s="43"/>
      <c r="Y42" s="44"/>
      <c r="Z42" s="43"/>
      <c r="AA42" s="43"/>
      <c r="AB42" s="43"/>
      <c r="AC42" s="43"/>
      <c r="AD42" s="44"/>
      <c r="AE42" s="45"/>
    </row>
    <row r="43" spans="1:31" s="30" customFormat="1">
      <c r="A43" s="53">
        <v>16</v>
      </c>
      <c r="B43" s="53">
        <v>197</v>
      </c>
      <c r="C43" s="53" t="s">
        <v>37</v>
      </c>
      <c r="D43" s="54" t="s">
        <v>130</v>
      </c>
      <c r="E43" s="54" t="s">
        <v>131</v>
      </c>
      <c r="F43" s="54" t="s">
        <v>40</v>
      </c>
      <c r="G43" s="54" t="s">
        <v>132</v>
      </c>
      <c r="H43" s="56">
        <v>33767</v>
      </c>
      <c r="I43" s="53" t="s">
        <v>121</v>
      </c>
      <c r="J43" s="43">
        <v>10</v>
      </c>
      <c r="K43" s="43">
        <v>10</v>
      </c>
      <c r="L43" s="43">
        <v>26</v>
      </c>
      <c r="M43" s="43">
        <v>25</v>
      </c>
      <c r="N43" s="44">
        <f t="shared" si="18"/>
        <v>19.299999999999997</v>
      </c>
      <c r="O43" s="43">
        <v>42</v>
      </c>
      <c r="P43" s="43">
        <v>48</v>
      </c>
      <c r="Q43" s="43">
        <v>38</v>
      </c>
      <c r="R43" s="43">
        <v>39</v>
      </c>
      <c r="S43" s="44">
        <f t="shared" si="19"/>
        <v>41.099999999999994</v>
      </c>
      <c r="T43" s="77">
        <f t="shared" si="20"/>
        <v>41.099999999999994</v>
      </c>
      <c r="U43" s="43"/>
      <c r="V43" s="43"/>
      <c r="W43" s="43"/>
      <c r="X43" s="43"/>
      <c r="Y43" s="44"/>
      <c r="Z43" s="43"/>
      <c r="AA43" s="43"/>
      <c r="AB43" s="43"/>
      <c r="AC43" s="43"/>
      <c r="AD43" s="44"/>
      <c r="AE43" s="45"/>
    </row>
    <row r="44" spans="1:31" s="30" customFormat="1">
      <c r="A44" s="53">
        <v>17</v>
      </c>
      <c r="B44" s="53">
        <v>97</v>
      </c>
      <c r="C44" s="53" t="s">
        <v>37</v>
      </c>
      <c r="D44" s="54" t="s">
        <v>150</v>
      </c>
      <c r="E44" s="54" t="s">
        <v>151</v>
      </c>
      <c r="F44" s="54" t="s">
        <v>40</v>
      </c>
      <c r="G44" s="54" t="s">
        <v>135</v>
      </c>
      <c r="H44" s="55" t="s">
        <v>152</v>
      </c>
      <c r="I44" s="53" t="s">
        <v>121</v>
      </c>
      <c r="J44" s="43">
        <v>38</v>
      </c>
      <c r="K44" s="43">
        <v>36</v>
      </c>
      <c r="L44" s="43">
        <v>43</v>
      </c>
      <c r="M44" s="43">
        <v>43</v>
      </c>
      <c r="N44" s="44">
        <f t="shared" si="18"/>
        <v>40.6</v>
      </c>
      <c r="O44" s="43">
        <v>5</v>
      </c>
      <c r="P44" s="43">
        <v>5</v>
      </c>
      <c r="Q44" s="43">
        <v>44</v>
      </c>
      <c r="R44" s="43">
        <v>46</v>
      </c>
      <c r="S44" s="44">
        <f t="shared" si="19"/>
        <v>29</v>
      </c>
      <c r="T44" s="77">
        <f t="shared" si="20"/>
        <v>40.6</v>
      </c>
      <c r="U44" s="43"/>
      <c r="V44" s="43"/>
      <c r="W44" s="43"/>
      <c r="X44" s="43"/>
      <c r="Y44" s="44"/>
      <c r="Z44" s="43"/>
      <c r="AA44" s="43"/>
      <c r="AB44" s="43"/>
      <c r="AC44" s="43"/>
      <c r="AD44" s="44"/>
      <c r="AE44" s="45"/>
    </row>
    <row r="45" spans="1:31" s="30" customFormat="1">
      <c r="A45" s="53">
        <v>18</v>
      </c>
      <c r="B45" s="53">
        <v>278</v>
      </c>
      <c r="C45" s="53" t="s">
        <v>37</v>
      </c>
      <c r="D45" s="54" t="s">
        <v>142</v>
      </c>
      <c r="E45" s="54" t="s">
        <v>143</v>
      </c>
      <c r="F45" s="54" t="s">
        <v>40</v>
      </c>
      <c r="G45" s="54" t="s">
        <v>144</v>
      </c>
      <c r="H45" s="55" t="s">
        <v>145</v>
      </c>
      <c r="I45" s="53" t="s">
        <v>121</v>
      </c>
      <c r="J45" s="43">
        <v>36</v>
      </c>
      <c r="K45" s="43">
        <v>35</v>
      </c>
      <c r="L45" s="43">
        <v>36</v>
      </c>
      <c r="M45" s="43">
        <v>37</v>
      </c>
      <c r="N45" s="44">
        <f t="shared" si="18"/>
        <v>36.1</v>
      </c>
      <c r="O45" s="43">
        <v>31</v>
      </c>
      <c r="P45" s="43">
        <v>32</v>
      </c>
      <c r="Q45" s="43">
        <v>36</v>
      </c>
      <c r="R45" s="43">
        <v>37</v>
      </c>
      <c r="S45" s="44">
        <f t="shared" si="19"/>
        <v>34.5</v>
      </c>
      <c r="T45" s="77">
        <f t="shared" si="20"/>
        <v>36.1</v>
      </c>
      <c r="U45" s="43"/>
      <c r="V45" s="43"/>
      <c r="W45" s="43"/>
      <c r="X45" s="43"/>
      <c r="Y45" s="44"/>
      <c r="Z45" s="43"/>
      <c r="AA45" s="43"/>
      <c r="AB45" s="43"/>
      <c r="AC45" s="43"/>
      <c r="AD45" s="44"/>
      <c r="AE45" s="45"/>
    </row>
    <row r="46" spans="1:31" s="30" customFormat="1">
      <c r="A46" s="53">
        <v>19</v>
      </c>
      <c r="B46" s="53">
        <v>286</v>
      </c>
      <c r="C46" s="53" t="s">
        <v>37</v>
      </c>
      <c r="D46" s="54" t="s">
        <v>38</v>
      </c>
      <c r="E46" s="54" t="s">
        <v>108</v>
      </c>
      <c r="F46" s="54" t="s">
        <v>40</v>
      </c>
      <c r="G46" s="54" t="s">
        <v>109</v>
      </c>
      <c r="H46" s="55" t="s">
        <v>110</v>
      </c>
      <c r="I46" s="53" t="s">
        <v>96</v>
      </c>
      <c r="J46" s="43">
        <v>46</v>
      </c>
      <c r="K46" s="43">
        <v>51</v>
      </c>
      <c r="L46" s="43">
        <v>28</v>
      </c>
      <c r="M46" s="43">
        <v>27</v>
      </c>
      <c r="N46" s="44">
        <f t="shared" si="18"/>
        <v>35.900000000000006</v>
      </c>
      <c r="O46" s="43">
        <v>38</v>
      </c>
      <c r="P46" s="43">
        <v>38</v>
      </c>
      <c r="Q46" s="43">
        <v>32</v>
      </c>
      <c r="R46" s="43">
        <v>32</v>
      </c>
      <c r="S46" s="44">
        <f t="shared" si="19"/>
        <v>34.4</v>
      </c>
      <c r="T46" s="77">
        <f t="shared" si="20"/>
        <v>35.900000000000006</v>
      </c>
      <c r="U46" s="43"/>
      <c r="V46" s="43"/>
      <c r="W46" s="43"/>
      <c r="X46" s="43"/>
      <c r="Y46" s="44"/>
      <c r="Z46" s="43"/>
      <c r="AA46" s="43"/>
      <c r="AB46" s="43"/>
      <c r="AC46" s="43"/>
      <c r="AD46" s="44"/>
      <c r="AE46" s="45"/>
    </row>
    <row r="47" spans="1:31" s="30" customFormat="1">
      <c r="A47" s="53">
        <v>20</v>
      </c>
      <c r="B47" s="53">
        <v>173</v>
      </c>
      <c r="C47" s="53" t="s">
        <v>37</v>
      </c>
      <c r="D47" s="54" t="s">
        <v>186</v>
      </c>
      <c r="E47" s="54" t="s">
        <v>169</v>
      </c>
      <c r="F47" s="54" t="s">
        <v>40</v>
      </c>
      <c r="G47" s="54" t="s">
        <v>187</v>
      </c>
      <c r="H47" s="55" t="s">
        <v>188</v>
      </c>
      <c r="I47" s="53" t="s">
        <v>163</v>
      </c>
      <c r="J47" s="43">
        <v>27</v>
      </c>
      <c r="K47" s="43">
        <v>25</v>
      </c>
      <c r="L47" s="43">
        <v>39</v>
      </c>
      <c r="M47" s="43">
        <v>37</v>
      </c>
      <c r="N47" s="44">
        <f t="shared" si="18"/>
        <v>33.200000000000003</v>
      </c>
      <c r="O47" s="43">
        <v>28</v>
      </c>
      <c r="P47" s="43">
        <v>26</v>
      </c>
      <c r="Q47" s="43">
        <v>41</v>
      </c>
      <c r="R47" s="43">
        <v>40</v>
      </c>
      <c r="S47" s="44">
        <f t="shared" si="19"/>
        <v>35.1</v>
      </c>
      <c r="T47" s="77">
        <f t="shared" si="20"/>
        <v>35.1</v>
      </c>
      <c r="U47" s="43"/>
      <c r="V47" s="43"/>
      <c r="W47" s="43"/>
      <c r="X47" s="43"/>
      <c r="Y47" s="44"/>
      <c r="Z47" s="43"/>
      <c r="AA47" s="43"/>
      <c r="AB47" s="43"/>
      <c r="AC47" s="43"/>
      <c r="AD47" s="44"/>
      <c r="AE47" s="45"/>
    </row>
    <row r="48" spans="1:31" s="30" customFormat="1">
      <c r="A48" s="53">
        <v>21</v>
      </c>
      <c r="B48" s="53">
        <v>285</v>
      </c>
      <c r="C48" s="53" t="s">
        <v>51</v>
      </c>
      <c r="D48" s="54" t="s">
        <v>111</v>
      </c>
      <c r="E48" s="54" t="s">
        <v>112</v>
      </c>
      <c r="F48" s="54" t="s">
        <v>40</v>
      </c>
      <c r="G48" s="54" t="s">
        <v>113</v>
      </c>
      <c r="H48" s="55" t="s">
        <v>114</v>
      </c>
      <c r="I48" s="53" t="s">
        <v>96</v>
      </c>
      <c r="J48" s="43">
        <v>34</v>
      </c>
      <c r="K48" s="43">
        <v>33</v>
      </c>
      <c r="L48" s="43">
        <v>35</v>
      </c>
      <c r="M48" s="43">
        <v>36</v>
      </c>
      <c r="N48" s="44">
        <f t="shared" si="18"/>
        <v>34.700000000000003</v>
      </c>
      <c r="O48" s="43">
        <v>35</v>
      </c>
      <c r="P48" s="43">
        <v>35</v>
      </c>
      <c r="Q48" s="43">
        <v>14</v>
      </c>
      <c r="R48" s="43">
        <v>16</v>
      </c>
      <c r="S48" s="44">
        <f t="shared" si="19"/>
        <v>23</v>
      </c>
      <c r="T48" s="77">
        <f t="shared" si="20"/>
        <v>34.700000000000003</v>
      </c>
      <c r="U48" s="43"/>
      <c r="V48" s="43"/>
      <c r="W48" s="43"/>
      <c r="X48" s="43"/>
      <c r="Y48" s="44"/>
      <c r="Z48" s="43"/>
      <c r="AA48" s="43"/>
      <c r="AB48" s="43"/>
      <c r="AC48" s="43"/>
      <c r="AD48" s="44"/>
      <c r="AE48" s="45"/>
    </row>
    <row r="49" spans="1:54" s="30" customFormat="1">
      <c r="A49" s="53">
        <v>22</v>
      </c>
      <c r="B49" s="53">
        <v>253</v>
      </c>
      <c r="C49" s="53" t="s">
        <v>37</v>
      </c>
      <c r="D49" s="54" t="s">
        <v>89</v>
      </c>
      <c r="E49" s="54" t="s">
        <v>90</v>
      </c>
      <c r="F49" s="54" t="s">
        <v>40</v>
      </c>
      <c r="G49" s="54" t="s">
        <v>91</v>
      </c>
      <c r="H49" s="55" t="s">
        <v>92</v>
      </c>
      <c r="I49" s="53" t="s">
        <v>76</v>
      </c>
      <c r="J49" s="43">
        <v>31</v>
      </c>
      <c r="K49" s="43">
        <v>32</v>
      </c>
      <c r="L49" s="43">
        <v>23</v>
      </c>
      <c r="M49" s="43">
        <v>24</v>
      </c>
      <c r="N49" s="44">
        <f t="shared" si="18"/>
        <v>26.700000000000003</v>
      </c>
      <c r="O49" s="43">
        <v>26</v>
      </c>
      <c r="P49" s="43">
        <v>27</v>
      </c>
      <c r="Q49" s="43">
        <v>36</v>
      </c>
      <c r="R49" s="43">
        <v>36</v>
      </c>
      <c r="S49" s="44">
        <f t="shared" si="19"/>
        <v>32.200000000000003</v>
      </c>
      <c r="T49" s="77">
        <f t="shared" si="20"/>
        <v>32.200000000000003</v>
      </c>
      <c r="U49" s="43"/>
      <c r="V49" s="43"/>
      <c r="W49" s="43"/>
      <c r="X49" s="43"/>
      <c r="Y49" s="44"/>
      <c r="Z49" s="43"/>
      <c r="AA49" s="43"/>
      <c r="AB49" s="43"/>
      <c r="AC49" s="43"/>
      <c r="AD49" s="44"/>
      <c r="AE49" s="45"/>
    </row>
    <row r="50" spans="1:54" s="30" customFormat="1">
      <c r="A50" s="53">
        <v>23</v>
      </c>
      <c r="B50" s="53">
        <v>132</v>
      </c>
      <c r="C50" s="53" t="s">
        <v>37</v>
      </c>
      <c r="D50" s="54" t="s">
        <v>146</v>
      </c>
      <c r="E50" s="54" t="s">
        <v>147</v>
      </c>
      <c r="F50" s="54" t="s">
        <v>40</v>
      </c>
      <c r="G50" s="54" t="s">
        <v>148</v>
      </c>
      <c r="H50" s="55" t="s">
        <v>149</v>
      </c>
      <c r="I50" s="53" t="s">
        <v>121</v>
      </c>
      <c r="J50" s="43">
        <v>33</v>
      </c>
      <c r="K50" s="43">
        <v>31</v>
      </c>
      <c r="L50" s="43">
        <v>26</v>
      </c>
      <c r="M50" s="43">
        <v>22</v>
      </c>
      <c r="N50" s="44">
        <f t="shared" si="18"/>
        <v>27.2</v>
      </c>
      <c r="O50" s="43">
        <v>35</v>
      </c>
      <c r="P50" s="43">
        <v>34</v>
      </c>
      <c r="Q50" s="43">
        <v>30</v>
      </c>
      <c r="R50" s="43">
        <v>29</v>
      </c>
      <c r="S50" s="44">
        <f t="shared" si="19"/>
        <v>31.5</v>
      </c>
      <c r="T50" s="77">
        <f t="shared" si="20"/>
        <v>31.5</v>
      </c>
      <c r="U50" s="43"/>
      <c r="V50" s="43"/>
      <c r="W50" s="43"/>
      <c r="X50" s="43"/>
      <c r="Y50" s="44"/>
      <c r="Z50" s="43"/>
      <c r="AA50" s="43"/>
      <c r="AB50" s="43"/>
      <c r="AC50" s="43"/>
      <c r="AD50" s="44"/>
      <c r="AE50" s="45"/>
    </row>
    <row r="51" spans="1:54" s="30" customFormat="1">
      <c r="A51" s="53">
        <v>24</v>
      </c>
      <c r="B51" s="53">
        <v>62</v>
      </c>
      <c r="C51" s="53" t="s">
        <v>37</v>
      </c>
      <c r="D51" s="54" t="s">
        <v>196</v>
      </c>
      <c r="E51" s="54" t="s">
        <v>197</v>
      </c>
      <c r="F51" s="54" t="s">
        <v>198</v>
      </c>
      <c r="G51" s="54"/>
      <c r="H51" s="55" t="s">
        <v>199</v>
      </c>
      <c r="I51" s="53" t="s">
        <v>200</v>
      </c>
      <c r="J51" s="43">
        <v>24</v>
      </c>
      <c r="K51" s="43">
        <v>26</v>
      </c>
      <c r="L51" s="43">
        <v>19</v>
      </c>
      <c r="M51" s="43">
        <v>18</v>
      </c>
      <c r="N51" s="44">
        <f t="shared" si="18"/>
        <v>21.1</v>
      </c>
      <c r="O51" s="43">
        <v>27</v>
      </c>
      <c r="P51" s="43">
        <v>32</v>
      </c>
      <c r="Q51" s="43">
        <v>26</v>
      </c>
      <c r="R51" s="43">
        <v>28</v>
      </c>
      <c r="S51" s="44">
        <f t="shared" si="19"/>
        <v>28</v>
      </c>
      <c r="T51" s="77">
        <f t="shared" si="20"/>
        <v>28</v>
      </c>
      <c r="U51" s="43"/>
      <c r="V51" s="43"/>
      <c r="W51" s="43"/>
      <c r="X51" s="43"/>
      <c r="Y51" s="44"/>
      <c r="Z51" s="43"/>
      <c r="AA51" s="43"/>
      <c r="AB51" s="43"/>
      <c r="AC51" s="43"/>
      <c r="AD51" s="44"/>
      <c r="AE51" s="45"/>
    </row>
    <row r="52" spans="1:54" s="30" customFormat="1">
      <c r="A52" s="53">
        <v>25</v>
      </c>
      <c r="B52" s="53">
        <v>323</v>
      </c>
      <c r="C52" s="53" t="s">
        <v>51</v>
      </c>
      <c r="D52" s="54" t="s">
        <v>139</v>
      </c>
      <c r="E52" s="54" t="s">
        <v>123</v>
      </c>
      <c r="F52" s="54" t="s">
        <v>40</v>
      </c>
      <c r="G52" s="54" t="s">
        <v>140</v>
      </c>
      <c r="H52" s="55" t="s">
        <v>141</v>
      </c>
      <c r="I52" s="53" t="s">
        <v>121</v>
      </c>
      <c r="J52" s="43">
        <v>30</v>
      </c>
      <c r="K52" s="43">
        <v>32</v>
      </c>
      <c r="L52" s="43">
        <v>12</v>
      </c>
      <c r="M52" s="43">
        <v>11</v>
      </c>
      <c r="N52" s="44">
        <f t="shared" si="18"/>
        <v>19.3</v>
      </c>
      <c r="O52" s="43">
        <v>29</v>
      </c>
      <c r="P52" s="43">
        <v>29</v>
      </c>
      <c r="Q52" s="43">
        <v>24</v>
      </c>
      <c r="R52" s="43">
        <v>24</v>
      </c>
      <c r="S52" s="44">
        <f t="shared" si="19"/>
        <v>26</v>
      </c>
      <c r="T52" s="77">
        <f t="shared" si="20"/>
        <v>26</v>
      </c>
      <c r="U52" s="43"/>
      <c r="V52" s="43"/>
      <c r="W52" s="43"/>
      <c r="X52" s="43"/>
      <c r="Y52" s="44"/>
      <c r="Z52" s="43"/>
      <c r="AA52" s="43"/>
      <c r="AB52" s="43"/>
      <c r="AC52" s="43"/>
      <c r="AD52" s="44"/>
      <c r="AE52" s="45"/>
    </row>
    <row r="53" spans="1:54" s="30" customFormat="1">
      <c r="A53" s="53">
        <v>26</v>
      </c>
      <c r="B53" s="53">
        <v>324</v>
      </c>
      <c r="C53" s="53"/>
      <c r="D53" s="54" t="s">
        <v>204</v>
      </c>
      <c r="E53" s="54" t="s">
        <v>205</v>
      </c>
      <c r="F53" s="54" t="s">
        <v>40</v>
      </c>
      <c r="G53" s="54"/>
      <c r="H53" s="56">
        <v>35431</v>
      </c>
      <c r="I53" s="53" t="s">
        <v>96</v>
      </c>
      <c r="J53" s="43">
        <v>36</v>
      </c>
      <c r="K53" s="43">
        <v>36</v>
      </c>
      <c r="L53" s="43">
        <v>15</v>
      </c>
      <c r="M53" s="43">
        <v>20</v>
      </c>
      <c r="N53" s="44">
        <f t="shared" si="18"/>
        <v>24.9</v>
      </c>
      <c r="O53" s="43">
        <v>46</v>
      </c>
      <c r="P53" s="43">
        <v>49</v>
      </c>
      <c r="Q53" s="43">
        <v>12</v>
      </c>
      <c r="R53" s="43">
        <v>9</v>
      </c>
      <c r="S53" s="44">
        <f t="shared" si="19"/>
        <v>25.3</v>
      </c>
      <c r="T53" s="77">
        <f t="shared" si="20"/>
        <v>25.3</v>
      </c>
      <c r="U53" s="43"/>
      <c r="V53" s="43"/>
      <c r="W53" s="43"/>
      <c r="X53" s="43"/>
      <c r="Y53" s="44"/>
      <c r="Z53" s="43"/>
      <c r="AA53" s="43"/>
      <c r="AB53" s="43"/>
      <c r="AC53" s="43"/>
      <c r="AD53" s="44"/>
      <c r="AE53" s="45"/>
    </row>
    <row r="54" spans="1:54" s="30" customFormat="1">
      <c r="A54" s="53">
        <v>27</v>
      </c>
      <c r="B54" s="53">
        <v>258</v>
      </c>
      <c r="C54" s="53" t="s">
        <v>51</v>
      </c>
      <c r="D54" s="54" t="s">
        <v>115</v>
      </c>
      <c r="E54" s="54" t="s">
        <v>116</v>
      </c>
      <c r="F54" s="54" t="s">
        <v>40</v>
      </c>
      <c r="G54" s="54"/>
      <c r="H54" s="55" t="s">
        <v>117</v>
      </c>
      <c r="I54" s="53" t="s">
        <v>96</v>
      </c>
      <c r="J54" s="43">
        <v>37</v>
      </c>
      <c r="K54" s="43">
        <v>38</v>
      </c>
      <c r="L54" s="43">
        <v>15</v>
      </c>
      <c r="M54" s="43">
        <v>18</v>
      </c>
      <c r="N54" s="44">
        <f t="shared" si="18"/>
        <v>24.9</v>
      </c>
      <c r="O54" s="43">
        <v>37</v>
      </c>
      <c r="P54" s="43">
        <v>37</v>
      </c>
      <c r="Q54" s="43">
        <v>7</v>
      </c>
      <c r="R54" s="43">
        <v>10</v>
      </c>
      <c r="S54" s="44">
        <f t="shared" si="19"/>
        <v>19.899999999999999</v>
      </c>
      <c r="T54" s="77">
        <f t="shared" si="20"/>
        <v>24.9</v>
      </c>
      <c r="U54" s="43"/>
      <c r="V54" s="43"/>
      <c r="W54" s="43"/>
      <c r="X54" s="43"/>
      <c r="Y54" s="44"/>
      <c r="Z54" s="43"/>
      <c r="AA54" s="43"/>
      <c r="AB54" s="43"/>
      <c r="AC54" s="43"/>
      <c r="AD54" s="44"/>
      <c r="AE54" s="45"/>
    </row>
    <row r="55" spans="1:54" s="30" customFormat="1">
      <c r="A55" s="53">
        <v>28</v>
      </c>
      <c r="B55" s="53">
        <v>70</v>
      </c>
      <c r="C55" s="53" t="s">
        <v>37</v>
      </c>
      <c r="D55" s="54" t="s">
        <v>137</v>
      </c>
      <c r="E55" s="54" t="s">
        <v>123</v>
      </c>
      <c r="F55" s="54" t="s">
        <v>40</v>
      </c>
      <c r="G55" s="54" t="s">
        <v>138</v>
      </c>
      <c r="H55" s="56">
        <v>34276</v>
      </c>
      <c r="I55" s="53" t="s">
        <v>121</v>
      </c>
      <c r="J55" s="43">
        <v>35</v>
      </c>
      <c r="K55" s="43">
        <v>34</v>
      </c>
      <c r="L55" s="43">
        <v>20</v>
      </c>
      <c r="M55" s="43">
        <v>16</v>
      </c>
      <c r="N55" s="44">
        <f t="shared" si="18"/>
        <v>24.6</v>
      </c>
      <c r="O55" s="43">
        <v>5</v>
      </c>
      <c r="P55" s="43">
        <v>5</v>
      </c>
      <c r="Q55" s="43">
        <v>31</v>
      </c>
      <c r="R55" s="43">
        <v>29</v>
      </c>
      <c r="S55" s="44">
        <f t="shared" si="19"/>
        <v>20</v>
      </c>
      <c r="T55" s="77">
        <f t="shared" si="20"/>
        <v>24.6</v>
      </c>
      <c r="U55" s="43"/>
      <c r="V55" s="43"/>
      <c r="W55" s="43"/>
      <c r="X55" s="43"/>
      <c r="Y55" s="44"/>
      <c r="Z55" s="43"/>
      <c r="AA55" s="43"/>
      <c r="AB55" s="43"/>
      <c r="AC55" s="43"/>
      <c r="AD55" s="44"/>
      <c r="AE55" s="45"/>
    </row>
    <row r="56" spans="1:54" s="30" customFormat="1">
      <c r="A56" s="53">
        <v>29</v>
      </c>
      <c r="B56" s="53">
        <v>146</v>
      </c>
      <c r="C56" s="53" t="s">
        <v>37</v>
      </c>
      <c r="D56" s="54" t="s">
        <v>103</v>
      </c>
      <c r="E56" s="54" t="s">
        <v>78</v>
      </c>
      <c r="F56" s="54" t="s">
        <v>40</v>
      </c>
      <c r="G56" s="54"/>
      <c r="H56" s="55" t="s">
        <v>104</v>
      </c>
      <c r="I56" s="53" t="s">
        <v>96</v>
      </c>
      <c r="J56" s="43">
        <v>32</v>
      </c>
      <c r="K56" s="43">
        <v>33</v>
      </c>
      <c r="L56" s="43">
        <v>5</v>
      </c>
      <c r="M56" s="43">
        <v>6</v>
      </c>
      <c r="N56" s="44">
        <f t="shared" si="18"/>
        <v>16.3</v>
      </c>
      <c r="O56" s="43">
        <v>32</v>
      </c>
      <c r="P56" s="43">
        <v>32</v>
      </c>
      <c r="Q56" s="43">
        <v>10</v>
      </c>
      <c r="R56" s="43">
        <v>11</v>
      </c>
      <c r="S56" s="44">
        <f t="shared" si="19"/>
        <v>19.100000000000001</v>
      </c>
      <c r="T56" s="77">
        <f t="shared" si="20"/>
        <v>19.100000000000001</v>
      </c>
      <c r="U56" s="43"/>
      <c r="V56" s="43"/>
      <c r="W56" s="43"/>
      <c r="X56" s="43"/>
      <c r="Y56" s="44"/>
      <c r="Z56" s="43"/>
      <c r="AA56" s="43"/>
      <c r="AB56" s="43"/>
      <c r="AC56" s="43"/>
      <c r="AD56" s="44"/>
      <c r="AE56" s="45"/>
    </row>
    <row r="57" spans="1:54" s="30" customFormat="1">
      <c r="A57" s="53">
        <v>30</v>
      </c>
      <c r="B57" s="60">
        <v>293</v>
      </c>
      <c r="C57" s="53" t="s">
        <v>37</v>
      </c>
      <c r="D57" s="54" t="s">
        <v>77</v>
      </c>
      <c r="E57" s="54" t="s">
        <v>80</v>
      </c>
      <c r="F57" s="54" t="s">
        <v>40</v>
      </c>
      <c r="G57" s="54" t="s">
        <v>79</v>
      </c>
      <c r="H57" s="55" t="s">
        <v>81</v>
      </c>
      <c r="I57" s="53" t="s">
        <v>76</v>
      </c>
      <c r="J57" s="43">
        <v>18</v>
      </c>
      <c r="K57" s="43">
        <v>25</v>
      </c>
      <c r="L57" s="43">
        <v>14</v>
      </c>
      <c r="M57" s="43">
        <v>11</v>
      </c>
      <c r="N57" s="44">
        <f t="shared" si="18"/>
        <v>16.100000000000001</v>
      </c>
      <c r="O57" s="43">
        <v>17</v>
      </c>
      <c r="P57" s="43">
        <v>24</v>
      </c>
      <c r="Q57" s="43">
        <v>15</v>
      </c>
      <c r="R57" s="43">
        <v>13</v>
      </c>
      <c r="S57" s="44">
        <f t="shared" si="19"/>
        <v>16.600000000000001</v>
      </c>
      <c r="T57" s="77">
        <f t="shared" si="20"/>
        <v>16.600000000000001</v>
      </c>
      <c r="U57" s="43"/>
      <c r="V57" s="43"/>
      <c r="W57" s="43"/>
      <c r="X57" s="43"/>
      <c r="Y57" s="44"/>
      <c r="Z57" s="43"/>
      <c r="AA57" s="43"/>
      <c r="AB57" s="43"/>
      <c r="AC57" s="43"/>
      <c r="AD57" s="44"/>
      <c r="AE57" s="45"/>
    </row>
    <row r="58" spans="1:54" s="30" customFormat="1">
      <c r="A58" s="53">
        <v>31</v>
      </c>
      <c r="B58" s="53">
        <v>148</v>
      </c>
      <c r="C58" s="53" t="s">
        <v>51</v>
      </c>
      <c r="D58" s="54" t="s">
        <v>189</v>
      </c>
      <c r="E58" s="54" t="s">
        <v>201</v>
      </c>
      <c r="F58" s="54" t="s">
        <v>40</v>
      </c>
      <c r="G58" s="54"/>
      <c r="H58" s="55" t="s">
        <v>202</v>
      </c>
      <c r="I58" s="53" t="s">
        <v>200</v>
      </c>
      <c r="J58" s="43">
        <v>19</v>
      </c>
      <c r="K58" s="43">
        <v>20</v>
      </c>
      <c r="L58" s="43">
        <v>17</v>
      </c>
      <c r="M58" s="43">
        <v>12</v>
      </c>
      <c r="N58" s="44">
        <f t="shared" si="18"/>
        <v>16.5</v>
      </c>
      <c r="O58" s="43">
        <v>5</v>
      </c>
      <c r="P58" s="43">
        <v>5</v>
      </c>
      <c r="Q58" s="43">
        <v>12</v>
      </c>
      <c r="R58" s="43">
        <v>16</v>
      </c>
      <c r="S58" s="44">
        <f t="shared" si="19"/>
        <v>10.4</v>
      </c>
      <c r="T58" s="77">
        <f t="shared" si="20"/>
        <v>16.5</v>
      </c>
      <c r="U58" s="43"/>
      <c r="V58" s="43"/>
      <c r="W58" s="43"/>
      <c r="X58" s="43"/>
      <c r="Y58" s="44"/>
      <c r="Z58" s="43"/>
      <c r="AA58" s="43"/>
      <c r="AB58" s="43"/>
      <c r="AC58" s="43"/>
      <c r="AD58" s="44"/>
      <c r="AE58" s="45"/>
    </row>
    <row r="59" spans="1:54" s="30" customFormat="1">
      <c r="A59" s="53">
        <v>32</v>
      </c>
      <c r="B59" s="60">
        <v>294</v>
      </c>
      <c r="C59" s="53" t="s">
        <v>37</v>
      </c>
      <c r="D59" s="54" t="s">
        <v>77</v>
      </c>
      <c r="E59" s="54" t="s">
        <v>78</v>
      </c>
      <c r="F59" s="54" t="s">
        <v>40</v>
      </c>
      <c r="G59" s="54" t="s">
        <v>79</v>
      </c>
      <c r="H59" s="56">
        <v>36715</v>
      </c>
      <c r="I59" s="53" t="s">
        <v>76</v>
      </c>
      <c r="J59" s="43">
        <v>16</v>
      </c>
      <c r="K59" s="43">
        <v>21</v>
      </c>
      <c r="L59" s="43">
        <v>10</v>
      </c>
      <c r="M59" s="43">
        <v>9</v>
      </c>
      <c r="N59" s="44">
        <f t="shared" si="18"/>
        <v>13.100000000000001</v>
      </c>
      <c r="O59" s="43">
        <v>5</v>
      </c>
      <c r="P59" s="43">
        <v>5</v>
      </c>
      <c r="Q59" s="43">
        <v>12</v>
      </c>
      <c r="R59" s="43">
        <v>11</v>
      </c>
      <c r="S59" s="44">
        <f t="shared" si="19"/>
        <v>8.8999999999999986</v>
      </c>
      <c r="T59" s="77">
        <f t="shared" si="20"/>
        <v>13.100000000000001</v>
      </c>
      <c r="U59" s="43"/>
      <c r="V59" s="43"/>
      <c r="W59" s="43"/>
      <c r="X59" s="43"/>
      <c r="Y59" s="44"/>
      <c r="Z59" s="43"/>
      <c r="AA59" s="43"/>
      <c r="AB59" s="43"/>
      <c r="AC59" s="43"/>
      <c r="AD59" s="44"/>
      <c r="AE59" s="45"/>
    </row>
    <row r="60" spans="1:54" s="30" customFormat="1">
      <c r="A60" s="53">
        <v>33</v>
      </c>
      <c r="B60" s="53">
        <v>10</v>
      </c>
      <c r="C60" s="53" t="s">
        <v>51</v>
      </c>
      <c r="D60" s="54" t="s">
        <v>72</v>
      </c>
      <c r="E60" s="54" t="s">
        <v>73</v>
      </c>
      <c r="F60" s="54" t="s">
        <v>59</v>
      </c>
      <c r="G60" s="54" t="s">
        <v>74</v>
      </c>
      <c r="H60" s="55" t="s">
        <v>75</v>
      </c>
      <c r="I60" s="53" t="s">
        <v>76</v>
      </c>
      <c r="J60" s="43">
        <v>12</v>
      </c>
      <c r="K60" s="43">
        <v>11</v>
      </c>
      <c r="L60" s="43">
        <v>8</v>
      </c>
      <c r="M60" s="43">
        <v>6</v>
      </c>
      <c r="N60" s="44">
        <f t="shared" si="18"/>
        <v>8.8000000000000007</v>
      </c>
      <c r="O60" s="43">
        <v>15</v>
      </c>
      <c r="P60" s="43">
        <v>17</v>
      </c>
      <c r="Q60" s="43">
        <v>8</v>
      </c>
      <c r="R60" s="43">
        <v>7</v>
      </c>
      <c r="S60" s="44">
        <f t="shared" si="19"/>
        <v>10.9</v>
      </c>
      <c r="T60" s="77">
        <f t="shared" si="20"/>
        <v>10.9</v>
      </c>
      <c r="U60" s="43"/>
      <c r="V60" s="43"/>
      <c r="W60" s="43"/>
      <c r="X60" s="43"/>
      <c r="Y60" s="44"/>
      <c r="Z60" s="43"/>
      <c r="AA60" s="43"/>
      <c r="AB60" s="43"/>
      <c r="AC60" s="43"/>
      <c r="AD60" s="44"/>
      <c r="AE60" s="45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s="30" customFormat="1">
      <c r="A61" s="53">
        <v>34</v>
      </c>
      <c r="B61" s="61">
        <v>267</v>
      </c>
      <c r="C61" s="53" t="s">
        <v>37</v>
      </c>
      <c r="D61" s="54" t="s">
        <v>105</v>
      </c>
      <c r="E61" s="54" t="s">
        <v>106</v>
      </c>
      <c r="F61" s="54" t="s">
        <v>40</v>
      </c>
      <c r="G61" s="54"/>
      <c r="H61" s="55" t="s">
        <v>107</v>
      </c>
      <c r="I61" s="53" t="s">
        <v>96</v>
      </c>
      <c r="J61" s="43">
        <v>5</v>
      </c>
      <c r="K61" s="43">
        <v>5</v>
      </c>
      <c r="L61" s="43">
        <v>3</v>
      </c>
      <c r="M61" s="43">
        <v>4</v>
      </c>
      <c r="N61" s="44">
        <f t="shared" si="18"/>
        <v>4.0999999999999996</v>
      </c>
      <c r="O61" s="62" t="s">
        <v>203</v>
      </c>
      <c r="P61" s="62" t="s">
        <v>203</v>
      </c>
      <c r="Q61" s="62" t="s">
        <v>203</v>
      </c>
      <c r="R61" s="62" t="s">
        <v>203</v>
      </c>
      <c r="S61" s="44" t="s">
        <v>203</v>
      </c>
      <c r="T61" s="78">
        <v>4</v>
      </c>
      <c r="U61" s="43"/>
      <c r="V61" s="43"/>
      <c r="W61" s="43"/>
      <c r="X61" s="43"/>
      <c r="Y61" s="44"/>
      <c r="Z61" s="43"/>
      <c r="AA61" s="43"/>
      <c r="AB61" s="43"/>
      <c r="AC61" s="43"/>
      <c r="AD61" s="44"/>
      <c r="AE61" s="45"/>
    </row>
    <row r="62" spans="1:54">
      <c r="A62" s="53" t="s">
        <v>203</v>
      </c>
      <c r="B62" s="53">
        <v>175</v>
      </c>
      <c r="C62" s="53" t="s">
        <v>37</v>
      </c>
      <c r="D62" s="54" t="s">
        <v>93</v>
      </c>
      <c r="E62" s="54" t="s">
        <v>94</v>
      </c>
      <c r="F62" s="54" t="s">
        <v>59</v>
      </c>
      <c r="G62" s="54" t="s">
        <v>95</v>
      </c>
      <c r="H62" s="56">
        <v>34913</v>
      </c>
      <c r="I62" s="53" t="s">
        <v>96</v>
      </c>
      <c r="J62" s="62" t="s">
        <v>203</v>
      </c>
      <c r="K62" s="62" t="s">
        <v>203</v>
      </c>
      <c r="L62" s="62" t="s">
        <v>203</v>
      </c>
      <c r="M62" s="62" t="s">
        <v>203</v>
      </c>
      <c r="N62" s="44" t="s">
        <v>203</v>
      </c>
      <c r="O62" s="62" t="s">
        <v>203</v>
      </c>
      <c r="P62" s="62" t="s">
        <v>203</v>
      </c>
      <c r="Q62" s="62" t="s">
        <v>203</v>
      </c>
      <c r="R62" s="62" t="s">
        <v>203</v>
      </c>
      <c r="S62" s="44" t="s">
        <v>203</v>
      </c>
      <c r="T62" s="75" t="s">
        <v>203</v>
      </c>
      <c r="U62" s="43"/>
      <c r="V62" s="43"/>
      <c r="W62" s="43"/>
      <c r="X62" s="43"/>
      <c r="Y62" s="44"/>
      <c r="Z62" s="43"/>
      <c r="AA62" s="43"/>
      <c r="AB62" s="43"/>
      <c r="AC62" s="43"/>
      <c r="AD62" s="44"/>
      <c r="AE62" s="45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</row>
    <row r="63" spans="1:54" s="30" customFormat="1">
      <c r="A63" s="53" t="s">
        <v>203</v>
      </c>
      <c r="B63" s="53">
        <v>329</v>
      </c>
      <c r="C63" s="53" t="s">
        <v>51</v>
      </c>
      <c r="D63" s="54" t="s">
        <v>133</v>
      </c>
      <c r="E63" s="54" t="s">
        <v>134</v>
      </c>
      <c r="F63" s="54" t="s">
        <v>40</v>
      </c>
      <c r="G63" s="54" t="s">
        <v>135</v>
      </c>
      <c r="H63" s="55" t="s">
        <v>136</v>
      </c>
      <c r="I63" s="60" t="s">
        <v>121</v>
      </c>
      <c r="J63" s="62" t="s">
        <v>203</v>
      </c>
      <c r="K63" s="62" t="s">
        <v>203</v>
      </c>
      <c r="L63" s="62" t="s">
        <v>203</v>
      </c>
      <c r="M63" s="62" t="s">
        <v>203</v>
      </c>
      <c r="N63" s="44" t="s">
        <v>203</v>
      </c>
      <c r="O63" s="62" t="s">
        <v>203</v>
      </c>
      <c r="P63" s="62" t="s">
        <v>203</v>
      </c>
      <c r="Q63" s="62" t="s">
        <v>203</v>
      </c>
      <c r="R63" s="62" t="s">
        <v>203</v>
      </c>
      <c r="S63" s="44" t="s">
        <v>203</v>
      </c>
      <c r="T63" s="75" t="s">
        <v>203</v>
      </c>
      <c r="U63" s="43"/>
      <c r="V63" s="43"/>
      <c r="W63" s="43"/>
      <c r="X63" s="43"/>
      <c r="Y63" s="44"/>
      <c r="Z63" s="43"/>
      <c r="AA63" s="43"/>
      <c r="AB63" s="43"/>
      <c r="AC63" s="43"/>
      <c r="AD63" s="44"/>
      <c r="AE63" s="45"/>
    </row>
    <row r="64" spans="1:54" s="30" customFormat="1">
      <c r="A64" s="53" t="s">
        <v>203</v>
      </c>
      <c r="B64" s="61">
        <v>227</v>
      </c>
      <c r="C64" s="53" t="s">
        <v>37</v>
      </c>
      <c r="D64" s="54" t="s">
        <v>161</v>
      </c>
      <c r="E64" s="54" t="s">
        <v>162</v>
      </c>
      <c r="F64" s="54" t="s">
        <v>40</v>
      </c>
      <c r="G64" s="54"/>
      <c r="H64" s="56">
        <v>32335</v>
      </c>
      <c r="I64" s="53" t="s">
        <v>163</v>
      </c>
      <c r="J64" s="62" t="s">
        <v>203</v>
      </c>
      <c r="K64" s="62" t="s">
        <v>203</v>
      </c>
      <c r="L64" s="62" t="s">
        <v>203</v>
      </c>
      <c r="M64" s="62" t="s">
        <v>203</v>
      </c>
      <c r="N64" s="44" t="s">
        <v>203</v>
      </c>
      <c r="O64" s="62" t="s">
        <v>203</v>
      </c>
      <c r="P64" s="62" t="s">
        <v>203</v>
      </c>
      <c r="Q64" s="62" t="s">
        <v>203</v>
      </c>
      <c r="R64" s="62" t="s">
        <v>203</v>
      </c>
      <c r="S64" s="44" t="s">
        <v>203</v>
      </c>
      <c r="T64" s="75" t="s">
        <v>203</v>
      </c>
      <c r="U64" s="43"/>
      <c r="V64" s="43"/>
      <c r="W64" s="43"/>
      <c r="X64" s="43"/>
      <c r="Y64" s="44"/>
      <c r="Z64" s="43"/>
      <c r="AA64" s="43"/>
      <c r="AB64" s="43"/>
      <c r="AC64" s="43"/>
      <c r="AD64" s="44"/>
      <c r="AE64" s="45"/>
    </row>
    <row r="65" spans="1:31" s="30" customFormat="1">
      <c r="A65" s="53" t="s">
        <v>203</v>
      </c>
      <c r="B65" s="61">
        <v>226</v>
      </c>
      <c r="C65" s="53" t="s">
        <v>37</v>
      </c>
      <c r="D65" s="54" t="s">
        <v>168</v>
      </c>
      <c r="E65" s="54" t="s">
        <v>169</v>
      </c>
      <c r="F65" s="54" t="s">
        <v>40</v>
      </c>
      <c r="G65" s="54" t="s">
        <v>170</v>
      </c>
      <c r="H65" s="55" t="s">
        <v>171</v>
      </c>
      <c r="I65" s="53" t="s">
        <v>163</v>
      </c>
      <c r="J65" s="62" t="s">
        <v>203</v>
      </c>
      <c r="K65" s="62" t="s">
        <v>203</v>
      </c>
      <c r="L65" s="62" t="s">
        <v>203</v>
      </c>
      <c r="M65" s="62" t="s">
        <v>203</v>
      </c>
      <c r="N65" s="44" t="s">
        <v>203</v>
      </c>
      <c r="O65" s="62" t="s">
        <v>203</v>
      </c>
      <c r="P65" s="62" t="s">
        <v>203</v>
      </c>
      <c r="Q65" s="62" t="s">
        <v>203</v>
      </c>
      <c r="R65" s="62" t="s">
        <v>203</v>
      </c>
      <c r="S65" s="44" t="s">
        <v>203</v>
      </c>
      <c r="T65" s="75" t="s">
        <v>203</v>
      </c>
      <c r="U65" s="43"/>
      <c r="V65" s="43"/>
      <c r="W65" s="43"/>
      <c r="X65" s="43"/>
      <c r="Y65" s="44"/>
      <c r="Z65" s="43"/>
      <c r="AA65" s="43"/>
      <c r="AB65" s="43"/>
      <c r="AC65" s="43"/>
      <c r="AD65" s="44"/>
      <c r="AE65" s="45"/>
    </row>
    <row r="66" spans="1:31" s="30" customFormat="1">
      <c r="A66" s="53" t="s">
        <v>203</v>
      </c>
      <c r="B66" s="61">
        <v>114</v>
      </c>
      <c r="C66" s="53" t="s">
        <v>37</v>
      </c>
      <c r="D66" s="54" t="s">
        <v>180</v>
      </c>
      <c r="E66" s="54" t="s">
        <v>181</v>
      </c>
      <c r="F66" s="54" t="s">
        <v>40</v>
      </c>
      <c r="G66" s="54"/>
      <c r="H66" s="55" t="s">
        <v>182</v>
      </c>
      <c r="I66" s="53" t="s">
        <v>163</v>
      </c>
      <c r="J66" s="62" t="s">
        <v>203</v>
      </c>
      <c r="K66" s="62" t="s">
        <v>203</v>
      </c>
      <c r="L66" s="62" t="s">
        <v>203</v>
      </c>
      <c r="M66" s="62" t="s">
        <v>203</v>
      </c>
      <c r="N66" s="44" t="s">
        <v>203</v>
      </c>
      <c r="O66" s="62" t="s">
        <v>203</v>
      </c>
      <c r="P66" s="62" t="s">
        <v>203</v>
      </c>
      <c r="Q66" s="62" t="s">
        <v>203</v>
      </c>
      <c r="R66" s="62" t="s">
        <v>203</v>
      </c>
      <c r="S66" s="44" t="s">
        <v>203</v>
      </c>
      <c r="T66" s="75" t="s">
        <v>203</v>
      </c>
      <c r="U66" s="43"/>
      <c r="V66" s="43"/>
      <c r="W66" s="43"/>
      <c r="X66" s="43"/>
      <c r="Y66" s="44"/>
      <c r="Z66" s="43"/>
      <c r="AA66" s="43"/>
      <c r="AB66" s="43"/>
      <c r="AC66" s="43"/>
      <c r="AD66" s="44"/>
      <c r="AE66" s="45"/>
    </row>
    <row r="67" spans="1:31" s="30" customFormat="1">
      <c r="A67" s="53" t="s">
        <v>203</v>
      </c>
      <c r="B67" s="61">
        <v>250</v>
      </c>
      <c r="C67" s="53" t="s">
        <v>37</v>
      </c>
      <c r="D67" s="54" t="s">
        <v>183</v>
      </c>
      <c r="E67" s="54" t="s">
        <v>184</v>
      </c>
      <c r="F67" s="54" t="s">
        <v>40</v>
      </c>
      <c r="G67" s="54"/>
      <c r="H67" s="55" t="s">
        <v>185</v>
      </c>
      <c r="I67" s="53" t="s">
        <v>163</v>
      </c>
      <c r="J67" s="62" t="s">
        <v>203</v>
      </c>
      <c r="K67" s="62" t="s">
        <v>203</v>
      </c>
      <c r="L67" s="62" t="s">
        <v>203</v>
      </c>
      <c r="M67" s="62" t="s">
        <v>203</v>
      </c>
      <c r="N67" s="44" t="s">
        <v>203</v>
      </c>
      <c r="O67" s="62" t="s">
        <v>203</v>
      </c>
      <c r="P67" s="62" t="s">
        <v>203</v>
      </c>
      <c r="Q67" s="62" t="s">
        <v>203</v>
      </c>
      <c r="R67" s="62" t="s">
        <v>203</v>
      </c>
      <c r="S67" s="44" t="s">
        <v>203</v>
      </c>
      <c r="T67" s="75" t="s">
        <v>203</v>
      </c>
      <c r="U67" s="43"/>
      <c r="V67" s="43"/>
      <c r="W67" s="43"/>
      <c r="X67" s="43"/>
      <c r="Y67" s="44"/>
      <c r="Z67" s="43"/>
      <c r="AA67" s="43"/>
      <c r="AB67" s="43"/>
      <c r="AC67" s="43"/>
      <c r="AD67" s="44"/>
      <c r="AE67" s="45"/>
    </row>
    <row r="68" spans="1:31" s="30" customFormat="1">
      <c r="A68" s="53" t="s">
        <v>203</v>
      </c>
      <c r="B68" s="53">
        <v>42</v>
      </c>
      <c r="C68" s="53" t="s">
        <v>37</v>
      </c>
      <c r="D68" s="54" t="s">
        <v>192</v>
      </c>
      <c r="E68" s="54" t="s">
        <v>193</v>
      </c>
      <c r="F68" s="54" t="s">
        <v>40</v>
      </c>
      <c r="G68" s="54" t="s">
        <v>194</v>
      </c>
      <c r="H68" s="55" t="s">
        <v>195</v>
      </c>
      <c r="I68" s="53" t="s">
        <v>163</v>
      </c>
      <c r="J68" s="62" t="s">
        <v>203</v>
      </c>
      <c r="K68" s="62" t="s">
        <v>203</v>
      </c>
      <c r="L68" s="62" t="s">
        <v>203</v>
      </c>
      <c r="M68" s="62" t="s">
        <v>203</v>
      </c>
      <c r="N68" s="44" t="s">
        <v>203</v>
      </c>
      <c r="O68" s="62" t="s">
        <v>203</v>
      </c>
      <c r="P68" s="62" t="s">
        <v>203</v>
      </c>
      <c r="Q68" s="62" t="s">
        <v>203</v>
      </c>
      <c r="R68" s="62" t="s">
        <v>203</v>
      </c>
      <c r="S68" s="44" t="s">
        <v>203</v>
      </c>
      <c r="T68" s="75" t="s">
        <v>203</v>
      </c>
      <c r="U68" s="43"/>
      <c r="V68" s="43"/>
      <c r="W68" s="43"/>
      <c r="X68" s="43"/>
      <c r="Y68" s="44"/>
      <c r="Z68" s="43"/>
      <c r="AA68" s="43"/>
      <c r="AB68" s="43"/>
      <c r="AC68" s="43"/>
      <c r="AD68" s="44"/>
      <c r="AE68" s="45"/>
    </row>
    <row r="69" spans="1:31" s="30" customFormat="1">
      <c r="A69" s="27"/>
      <c r="B69" s="27"/>
      <c r="C69" s="27"/>
      <c r="D69" s="28"/>
      <c r="E69" s="28"/>
      <c r="F69" s="28"/>
      <c r="G69" s="28"/>
      <c r="H69" s="28"/>
      <c r="I69" s="28"/>
      <c r="J69" s="43"/>
      <c r="K69" s="43"/>
      <c r="L69" s="43"/>
      <c r="M69" s="43"/>
      <c r="N69" s="44"/>
      <c r="O69" s="43"/>
      <c r="P69" s="43"/>
      <c r="Q69" s="43"/>
      <c r="R69" s="43"/>
      <c r="S69" s="44"/>
      <c r="T69" s="74"/>
      <c r="U69" s="43"/>
      <c r="V69" s="43"/>
      <c r="W69" s="43"/>
      <c r="X69" s="43"/>
      <c r="Y69" s="44"/>
      <c r="Z69" s="43"/>
      <c r="AA69" s="43"/>
      <c r="AB69" s="43"/>
      <c r="AC69" s="43"/>
      <c r="AD69" s="44"/>
      <c r="AE69" s="45"/>
    </row>
    <row r="70" spans="1:31" s="30" customFormat="1">
      <c r="A70" s="27"/>
      <c r="B70" s="32"/>
      <c r="C70" s="32"/>
      <c r="D70" s="31"/>
      <c r="E70" s="31"/>
      <c r="F70" s="31"/>
      <c r="G70" s="31"/>
      <c r="H70" s="33"/>
      <c r="I70" s="31"/>
      <c r="J70" s="43"/>
      <c r="K70" s="43"/>
      <c r="L70" s="43"/>
      <c r="M70" s="43"/>
      <c r="N70" s="44"/>
      <c r="O70" s="43"/>
      <c r="P70" s="43"/>
      <c r="Q70" s="43"/>
      <c r="R70" s="43"/>
      <c r="S70" s="44"/>
      <c r="T70" s="45"/>
      <c r="U70" s="43"/>
      <c r="V70" s="43"/>
      <c r="W70" s="43"/>
      <c r="X70" s="43"/>
      <c r="Y70" s="44"/>
      <c r="Z70" s="43"/>
      <c r="AA70" s="43"/>
      <c r="AB70" s="43"/>
      <c r="AC70" s="43"/>
      <c r="AD70" s="44"/>
      <c r="AE70" s="45"/>
    </row>
    <row r="71" spans="1:31" s="30" customFormat="1">
      <c r="A71" s="27"/>
      <c r="B71" s="27"/>
      <c r="C71" s="27"/>
      <c r="D71" s="28"/>
      <c r="E71" s="28"/>
      <c r="F71" s="28"/>
      <c r="G71" s="28"/>
      <c r="H71" s="29"/>
      <c r="I71" s="28"/>
      <c r="J71" s="43"/>
      <c r="K71" s="43"/>
      <c r="L71" s="43"/>
      <c r="M71" s="43"/>
      <c r="N71" s="44"/>
      <c r="O71" s="43"/>
      <c r="P71" s="43"/>
      <c r="Q71" s="43"/>
      <c r="R71" s="43"/>
      <c r="S71" s="44"/>
      <c r="T71" s="45"/>
      <c r="U71" s="43"/>
      <c r="V71" s="43"/>
      <c r="W71" s="43"/>
      <c r="X71" s="43"/>
      <c r="Y71" s="44"/>
      <c r="Z71" s="43"/>
      <c r="AA71" s="43"/>
      <c r="AB71" s="43"/>
      <c r="AC71" s="43"/>
      <c r="AD71" s="44"/>
      <c r="AE71" s="45"/>
    </row>
    <row r="72" spans="1:31" s="30" customFormat="1">
      <c r="A72" s="27"/>
      <c r="B72" s="27"/>
      <c r="C72" s="27"/>
      <c r="D72" s="28"/>
      <c r="E72" s="28"/>
      <c r="F72" s="28"/>
      <c r="G72" s="28"/>
      <c r="H72" s="34"/>
      <c r="I72" s="31"/>
      <c r="J72" s="43"/>
      <c r="K72" s="43"/>
      <c r="L72" s="43"/>
      <c r="M72" s="43"/>
      <c r="N72" s="44"/>
      <c r="O72" s="43"/>
      <c r="P72" s="43"/>
      <c r="Q72" s="43"/>
      <c r="R72" s="43"/>
      <c r="S72" s="44"/>
      <c r="T72" s="45"/>
      <c r="U72" s="43"/>
      <c r="V72" s="43"/>
      <c r="W72" s="43"/>
      <c r="X72" s="43"/>
      <c r="Y72" s="44"/>
      <c r="Z72" s="43"/>
      <c r="AA72" s="43"/>
      <c r="AB72" s="43"/>
      <c r="AC72" s="43"/>
      <c r="AD72" s="44"/>
      <c r="AE72" s="45"/>
    </row>
    <row r="73" spans="1:31" s="30" customFormat="1">
      <c r="A73" s="27"/>
      <c r="B73" s="32"/>
      <c r="C73" s="32"/>
      <c r="D73" s="31"/>
      <c r="E73" s="31"/>
      <c r="F73" s="31"/>
      <c r="G73" s="31"/>
      <c r="H73" s="33"/>
      <c r="I73" s="31"/>
      <c r="J73" s="43"/>
      <c r="K73" s="43"/>
      <c r="L73" s="43"/>
      <c r="M73" s="43"/>
      <c r="N73" s="44"/>
      <c r="O73" s="43"/>
      <c r="P73" s="43"/>
      <c r="Q73" s="43"/>
      <c r="R73" s="43"/>
      <c r="S73" s="44"/>
      <c r="T73" s="45"/>
      <c r="U73" s="43"/>
      <c r="V73" s="43"/>
      <c r="W73" s="43"/>
      <c r="X73" s="43"/>
      <c r="Y73" s="44"/>
      <c r="Z73" s="43"/>
      <c r="AA73" s="43"/>
      <c r="AB73" s="43"/>
      <c r="AC73" s="43"/>
      <c r="AD73" s="44"/>
      <c r="AE73" s="45"/>
    </row>
    <row r="74" spans="1:31">
      <c r="B74" s="15"/>
    </row>
    <row r="75" spans="1:31">
      <c r="B75" s="15"/>
    </row>
    <row r="76" spans="1:31">
      <c r="B76" s="15"/>
    </row>
    <row r="77" spans="1:31">
      <c r="B77" s="15"/>
    </row>
    <row r="78" spans="1:31">
      <c r="B78" s="15"/>
    </row>
    <row r="79" spans="1:31">
      <c r="B79" s="15"/>
    </row>
    <row r="80" spans="1:31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  <row r="90" spans="2:2">
      <c r="B90" s="15"/>
    </row>
    <row r="91" spans="2:2">
      <c r="B91" s="15"/>
    </row>
    <row r="92" spans="2:2">
      <c r="B92" s="15"/>
    </row>
    <row r="93" spans="2:2">
      <c r="B93" s="15"/>
    </row>
    <row r="94" spans="2:2">
      <c r="B94" s="15"/>
    </row>
    <row r="95" spans="2:2">
      <c r="B95" s="15"/>
    </row>
    <row r="96" spans="2:2">
      <c r="B96" s="15"/>
    </row>
    <row r="97" spans="2:2">
      <c r="B97" s="15"/>
    </row>
    <row r="98" spans="2:2">
      <c r="B98" s="15"/>
    </row>
    <row r="99" spans="2:2">
      <c r="B99" s="15"/>
    </row>
  </sheetData>
  <sortState ref="A28:BB39">
    <sortCondition descending="1" ref="AE28:AE39"/>
  </sortState>
  <phoneticPr fontId="10"/>
  <pageMargins left="0.25" right="0.25" top="0.75" bottom="0.75" header="0.3" footer="0.3"/>
  <pageSetup paperSize="9" scale="73" orientation="portrait" useFirstPageNumber="1" horizontalDpi="300" verticalDpi="300" r:id="rId1"/>
  <headerFooter alignWithMargins="0"/>
  <ignoredErrors>
    <ignoredError sqref="N26:N27 S27:T27 S26 W26:Y26 T25 AE25 AE74 W27:Y27 AB26:AD26 AB27:AE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Slopestyle results</vt:lpstr>
      <vt:lpstr>'Slopestyle results'!Print_Area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stuart.brass</dc:creator>
  <cp:lastModifiedBy>stuart.brass</cp:lastModifiedBy>
  <cp:lastPrinted>2011-03-23T16:04:53Z</cp:lastPrinted>
  <dcterms:created xsi:type="dcterms:W3CDTF">2009-04-02T16:24:22Z</dcterms:created>
  <dcterms:modified xsi:type="dcterms:W3CDTF">2011-03-23T17:53:23Z</dcterms:modified>
</cp:coreProperties>
</file>