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948" yWindow="780" windowWidth="20616" windowHeight="11640"/>
  </bookViews>
  <sheets>
    <sheet name="Men" sheetId="13" r:id="rId1"/>
    <sheet name="Ladies" sheetId="15" r:id="rId2"/>
    <sheet name="Race Rules" sheetId="24" r:id="rId3"/>
    <sheet name="FIS " sheetId="32" r:id="rId4"/>
  </sheets>
  <definedNames>
    <definedName name="_GoBack" localSheetId="2">'Race Rules'!$A$31</definedName>
  </definedNames>
  <calcPr calcId="124519"/>
</workbook>
</file>

<file path=xl/calcChain.xml><?xml version="1.0" encoding="utf-8"?>
<calcChain xmlns="http://schemas.openxmlformats.org/spreadsheetml/2006/main">
  <c r="S17" i="13"/>
  <c r="S15"/>
  <c r="N21"/>
  <c r="N18"/>
  <c r="N17"/>
  <c r="N16"/>
  <c r="N15"/>
  <c r="N14" i="15"/>
  <c r="S14" l="1"/>
  <c r="S13"/>
  <c r="N16"/>
  <c r="N15"/>
  <c r="N13"/>
  <c r="I20"/>
  <c r="I17"/>
  <c r="I15"/>
  <c r="I16"/>
  <c r="I18"/>
  <c r="I19"/>
  <c r="I14"/>
  <c r="I13"/>
  <c r="N20" i="13" l="1"/>
  <c r="N19"/>
  <c r="S16"/>
  <c r="X15"/>
  <c r="X14"/>
  <c r="S14"/>
  <c r="N14"/>
  <c r="I29"/>
  <c r="I28"/>
  <c r="I27"/>
  <c r="I26"/>
  <c r="I25"/>
  <c r="I24"/>
  <c r="I23"/>
  <c r="I22"/>
  <c r="I21"/>
  <c r="I20"/>
  <c r="I19"/>
  <c r="I18"/>
  <c r="I17"/>
  <c r="I16"/>
  <c r="I15"/>
  <c r="I14"/>
  <c r="J14" l="1"/>
  <c r="T14" i="15"/>
  <c r="T18"/>
  <c r="O15"/>
  <c r="J14"/>
  <c r="J19"/>
  <c r="T19"/>
  <c r="O14"/>
  <c r="J16"/>
  <c r="J18"/>
  <c r="T13"/>
  <c r="O13"/>
  <c r="J17"/>
  <c r="O16"/>
  <c r="J15"/>
  <c r="J20"/>
  <c r="J13"/>
  <c r="Y19" i="13"/>
  <c r="T16"/>
  <c r="O15"/>
  <c r="O20"/>
  <c r="J16"/>
  <c r="J20"/>
  <c r="J24"/>
  <c r="J28"/>
  <c r="Y20"/>
  <c r="T15"/>
  <c r="O18"/>
  <c r="O19"/>
  <c r="J15"/>
  <c r="J19"/>
  <c r="J23"/>
  <c r="J27"/>
  <c r="Y14"/>
  <c r="T14"/>
  <c r="O17"/>
  <c r="O14"/>
  <c r="J18"/>
  <c r="J22"/>
  <c r="J26"/>
  <c r="Y15"/>
  <c r="T17"/>
  <c r="O16"/>
  <c r="O21"/>
  <c r="J17"/>
  <c r="J21"/>
  <c r="J25"/>
  <c r="J29"/>
</calcChain>
</file>

<file path=xl/sharedStrings.xml><?xml version="1.0" encoding="utf-8"?>
<sst xmlns="http://schemas.openxmlformats.org/spreadsheetml/2006/main" count="197" uniqueCount="136">
  <si>
    <t>WOMEN</t>
  </si>
  <si>
    <t>Bib</t>
  </si>
  <si>
    <t>Last Name</t>
  </si>
  <si>
    <t>First Name</t>
  </si>
  <si>
    <t>MEN</t>
  </si>
  <si>
    <t>Event Name</t>
    <phoneticPr fontId="6"/>
  </si>
  <si>
    <t>Format</t>
    <phoneticPr fontId="6"/>
  </si>
  <si>
    <t>Resort</t>
    <phoneticPr fontId="6"/>
  </si>
  <si>
    <t>Country</t>
    <phoneticPr fontId="6"/>
  </si>
  <si>
    <t>Date</t>
    <phoneticPr fontId="6"/>
  </si>
  <si>
    <t>JUDGING TEMPLATE</t>
  </si>
  <si>
    <t>1st</t>
  </si>
  <si>
    <t>2nd</t>
  </si>
  <si>
    <t>3rd</t>
  </si>
  <si>
    <t>4th</t>
  </si>
  <si>
    <t>Rank from qualif</t>
  </si>
  <si>
    <t>Score</t>
  </si>
  <si>
    <t>Round 1</t>
  </si>
  <si>
    <t>Winner Bib</t>
  </si>
  <si>
    <t>Round 2</t>
  </si>
  <si>
    <t>Semi Final</t>
  </si>
  <si>
    <t>Final</t>
  </si>
  <si>
    <t>3/4 Place</t>
  </si>
  <si>
    <t xml:space="preserve">      </t>
  </si>
  <si>
    <t>British Ski and Snowboard Cross Championships Rules</t>
  </si>
  <si>
    <t xml:space="preserve">SLOPE RULES MUST BE FOLLOWED AT ALL TIMES. FAILURE TO DO SO MAY RESULT IN DISQUALIFICATION </t>
  </si>
  <si>
    <t xml:space="preserve">Maximum field of 140 competitors </t>
  </si>
  <si>
    <t>Format</t>
  </si>
  <si>
    <t xml:space="preserve">All competitors must take part in the open practice session and complete at least one run. </t>
  </si>
  <si>
    <t xml:space="preserve">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</si>
  <si>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</si>
  <si>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</si>
  <si>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r>
      <t>1.</t>
    </r>
    <r>
      <rPr>
        <b/>
        <sz val="7"/>
        <rFont val="Times New Roman"/>
        <family val="1"/>
      </rPr>
      <t xml:space="preserve">     </t>
    </r>
    <r>
      <rPr>
        <b/>
        <sz val="14"/>
        <rFont val="Calibri"/>
        <family val="2"/>
      </rPr>
      <t>Female Snowboard</t>
    </r>
  </si>
  <si>
    <r>
      <t>2.</t>
    </r>
    <r>
      <rPr>
        <b/>
        <sz val="7"/>
        <rFont val="Times New Roman"/>
        <family val="1"/>
      </rPr>
      <t xml:space="preserve">     </t>
    </r>
    <r>
      <rPr>
        <b/>
        <sz val="14"/>
        <rFont val="Calibri"/>
        <family val="2"/>
      </rPr>
      <t>Male Snowboard</t>
    </r>
  </si>
  <si>
    <r>
      <t>3.</t>
    </r>
    <r>
      <rPr>
        <b/>
        <sz val="7"/>
        <rFont val="Times New Roman"/>
        <family val="1"/>
      </rPr>
      <t xml:space="preserve">     </t>
    </r>
    <r>
      <rPr>
        <b/>
        <sz val="14"/>
        <rFont val="Calibri"/>
        <family val="2"/>
      </rPr>
      <t>Female Ski</t>
    </r>
  </si>
  <si>
    <r>
      <t>4.</t>
    </r>
    <r>
      <rPr>
        <b/>
        <sz val="7"/>
        <rFont val="Times New Roman"/>
        <family val="1"/>
      </rPr>
      <t xml:space="preserve">     </t>
    </r>
    <r>
      <rPr>
        <b/>
        <sz val="14"/>
        <rFont val="Calibri"/>
        <family val="2"/>
      </rPr>
      <t xml:space="preserve">Male Ski </t>
    </r>
  </si>
  <si>
    <t xml:space="preserve">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</si>
  <si>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</si>
  <si>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</si>
  <si>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</si>
  <si>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 xml:space="preserve">The TOP 32 in each age group will progress through to finals. </t>
  </si>
  <si>
    <r>
      <t>Where there are more than 32 in an age group, athletes from 33</t>
    </r>
    <r>
      <rPr>
        <vertAlign val="superscript"/>
        <sz val="14"/>
        <rFont val="Calibri"/>
        <family val="2"/>
      </rPr>
      <t>rd</t>
    </r>
    <r>
      <rPr>
        <sz val="14"/>
        <rFont val="Calibri"/>
        <family val="2"/>
      </rPr>
      <t xml:space="preserve"> and below will be ranked according to their time from qualification. </t>
    </r>
  </si>
  <si>
    <t>OVERALL TITLE</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</si>
  <si>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</si>
  <si>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</si>
  <si>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</si>
  <si>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</si>
  <si>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</si>
  <si>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</si>
  <si>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</si>
  <si>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</si>
  <si>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</si>
  <si>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</si>
  <si>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</si>
  <si>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</si>
  <si>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</si>
  <si>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</si>
  <si>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</si>
  <si>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</si>
  <si>
    <t>Rnk/Nme</t>
  </si>
  <si>
    <t>Rnk = Rank from Elimination lowest number has choice of line</t>
  </si>
  <si>
    <t>Blue Scr</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</si>
  <si>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</si>
  <si>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</si>
  <si>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3045.2 Official Results</t>
  </si>
  <si>
    <t>3045.2.1 Official Results are determined from the scores and rankings of those</t>
  </si>
  <si>
    <t>competitors who have not been disqualified.</t>
  </si>
  <si>
    <t>3045.2.2 Official Results Information</t>
  </si>
  <si>
    <t>The Official Results must contain the following information:</t>
  </si>
  <si>
    <t>- Name of Competition Sponsor;</t>
  </si>
  <si>
    <t>- Name of Competition;</t>
  </si>
  <si>
    <t>- Site of Competition;</t>
  </si>
  <si>
    <t>- Codex Number;</t>
  </si>
  <si>
    <t>- Date and Time of Competition;</t>
  </si>
  <si>
    <t>- Name and Nationality of Jury and Judges;</t>
  </si>
  <si>
    <t>- Name and Nationality of Chief of Course;</t>
  </si>
  <si>
    <t>- General Course Standards;</t>
  </si>
  <si>
    <t>- Name of Organisation, Club or Association;</t>
  </si>
  <si>
    <t>- Competitor Names, Nationalities, Year of Birth, Bib Numbers; FIS</t>
  </si>
  <si>
    <t>Points</t>
  </si>
  <si>
    <t>- FIS Codes;</t>
  </si>
  <si>
    <t>- Complete Scoring Calculations (i.e.: individual judges scores and where</t>
  </si>
  <si>
    <t>applicable degree of difficulty factors, speed of competitor, speed</t>
  </si>
  <si>
    <t>points, Dual Moguls protocols, Ski Cross protocols);</t>
  </si>
  <si>
    <t>- Sanction of National Ski Association and FIS;</t>
  </si>
  <si>
    <t>- Signature of TD approving the above list.</t>
  </si>
  <si>
    <t>The names of each nation must be indicated by the FIS code of three capital</t>
  </si>
  <si>
    <t>letters.</t>
  </si>
  <si>
    <t>The Results are made official following an inspection by both the Chief of</t>
  </si>
  <si>
    <t>Scoring and the Head Judge and by the application of their signatures.</t>
  </si>
  <si>
    <t>3045.2.3 Results for both Qualifications and Finals must be published.</t>
  </si>
  <si>
    <t>3045.3 Calculation of Scores</t>
  </si>
  <si>
    <t>3045.3.1 All published scores are to be rounded down or truncated to two (2) decimal</t>
  </si>
  <si>
    <t>places and used in further calculations only in the truncated form.</t>
  </si>
  <si>
    <t>These results and scores include; Moguls times, Moguls speed calculations,</t>
  </si>
  <si>
    <t>average of Moguls scores, total Aerials results and tie breaking formulae.</t>
  </si>
  <si>
    <t>The Degree of Difficulty (DD) are always presented in their original</t>
  </si>
  <si>
    <t>form. (see 6006 Judges Manual)</t>
  </si>
  <si>
    <t>SSE Freestyle</t>
  </si>
  <si>
    <t>English Indoor Moguls</t>
  </si>
  <si>
    <t>Duals</t>
  </si>
  <si>
    <t>Manchester</t>
  </si>
  <si>
    <t>UK</t>
  </si>
  <si>
    <t>16th May 2015</t>
  </si>
  <si>
    <t>FENWICK</t>
  </si>
  <si>
    <t>Thea</t>
  </si>
  <si>
    <t>GRANT</t>
  </si>
  <si>
    <t>Jodie</t>
  </si>
  <si>
    <t>RICHARDSON</t>
  </si>
  <si>
    <t>Abi</t>
  </si>
  <si>
    <t>GILBERTSON</t>
  </si>
  <si>
    <t>Sarah</t>
  </si>
  <si>
    <t>HOWARTH</t>
  </si>
  <si>
    <t>Catrin</t>
  </si>
  <si>
    <t>HARRISON</t>
  </si>
  <si>
    <t>Grace</t>
  </si>
  <si>
    <t>FENELEY</t>
  </si>
  <si>
    <t>William</t>
  </si>
  <si>
    <t>HOUSTON</t>
  </si>
  <si>
    <t>Sam</t>
  </si>
  <si>
    <t>RASCAGNERES</t>
  </si>
  <si>
    <t>Thoma</t>
  </si>
  <si>
    <t>HOLT</t>
  </si>
  <si>
    <t>Richard</t>
  </si>
  <si>
    <t>DUNNE</t>
  </si>
  <si>
    <t>Mikey</t>
  </si>
  <si>
    <t>JONES</t>
  </si>
  <si>
    <t>ROSE</t>
  </si>
  <si>
    <t>James</t>
  </si>
  <si>
    <t>BURLEY</t>
  </si>
  <si>
    <t>Ben</t>
  </si>
  <si>
    <t>SAVERY</t>
  </si>
  <si>
    <t>KEYES</t>
  </si>
  <si>
    <t>Liam</t>
  </si>
  <si>
    <t>BLACKBURN-ELLIOT</t>
  </si>
  <si>
    <t>Emilia</t>
  </si>
</sst>
</file>

<file path=xl/styles.xml><?xml version="1.0" encoding="utf-8"?>
<styleSheet xmlns="http://schemas.openxmlformats.org/spreadsheetml/2006/main">
  <fonts count="19">
    <font>
      <sz val="10"/>
      <name val="Arial"/>
    </font>
    <font>
      <b/>
      <sz val="10"/>
      <name val="Arial"/>
    </font>
    <font>
      <sz val="10"/>
      <name val="Arial"/>
      <family val="2"/>
    </font>
    <font>
      <b/>
      <sz val="20"/>
      <name val="Arial"/>
      <family val="2"/>
    </font>
    <font>
      <b/>
      <sz val="14"/>
      <name val="Arial"/>
      <family val="2"/>
    </font>
    <font>
      <b/>
      <sz val="10"/>
      <color indexed="9"/>
      <name val="Arial"/>
      <family val="2"/>
    </font>
    <font>
      <b/>
      <sz val="11"/>
      <color indexed="8"/>
      <name val="Calibri"/>
      <family val="2"/>
    </font>
    <font>
      <sz val="11"/>
      <name val="Calibri"/>
      <family val="2"/>
    </font>
    <font>
      <b/>
      <sz val="11"/>
      <name val="Calibri"/>
      <family val="2"/>
    </font>
    <font>
      <sz val="10"/>
      <color rgb="FFFF0000"/>
      <name val="Arial"/>
      <family val="2"/>
    </font>
    <font>
      <sz val="10"/>
      <color rgb="FF00B050"/>
      <name val="Arial"/>
      <family val="2"/>
    </font>
    <font>
      <sz val="10"/>
      <color rgb="FF7030A0"/>
      <name val="Arial"/>
      <family val="2"/>
    </font>
    <font>
      <b/>
      <sz val="14"/>
      <name val="Calibri"/>
      <family val="2"/>
    </font>
    <font>
      <b/>
      <u/>
      <sz val="14"/>
      <name val="Calibri"/>
      <family val="2"/>
    </font>
    <font>
      <sz val="14"/>
      <name val="Calibri"/>
      <family val="2"/>
    </font>
    <font>
      <b/>
      <sz val="7"/>
      <name val="Times New Roman"/>
      <family val="1"/>
    </font>
    <font>
      <vertAlign val="superscript"/>
      <sz val="14"/>
      <name val="Calibri"/>
      <family val="2"/>
    </font>
    <font>
      <sz val="12"/>
      <color rgb="FF000000"/>
      <name val="Calibri"/>
      <family val="2"/>
    </font>
    <font>
      <sz val="10"/>
      <name val="Arial"/>
      <family val="2"/>
      <charset val="1"/>
    </font>
  </fonts>
  <fills count="3">
    <fill>
      <patternFill patternType="none"/>
    </fill>
    <fill>
      <patternFill patternType="gray125"/>
    </fill>
    <fill>
      <patternFill patternType="solid">
        <fgColor indexed="48"/>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8" fillId="0" borderId="0"/>
  </cellStyleXfs>
  <cellXfs count="56">
    <xf numFmtId="0" fontId="0" fillId="0" borderId="0" xfId="0"/>
    <xf numFmtId="0" fontId="2" fillId="0" borderId="0" xfId="0" applyNumberFormat="1" applyFont="1" applyFill="1" applyBorder="1" applyAlignment="1" applyProtection="1">
      <protection locked="0"/>
    </xf>
    <xf numFmtId="0" fontId="2" fillId="0" borderId="0" xfId="0" applyNumberFormat="1" applyFont="1" applyFill="1" applyBorder="1" applyAlignment="1" applyProtection="1">
      <alignment horizontal="center"/>
      <protection locked="0"/>
    </xf>
    <xf numFmtId="0" fontId="0" fillId="0" borderId="0" xfId="0" applyNumberFormat="1" applyFill="1" applyBorder="1" applyAlignment="1" applyProtection="1">
      <protection locked="0"/>
    </xf>
    <xf numFmtId="0" fontId="0" fillId="0" borderId="0" xfId="0" applyBorder="1"/>
    <xf numFmtId="0" fontId="0" fillId="0" borderId="3" xfId="0" applyBorder="1"/>
    <xf numFmtId="0" fontId="9" fillId="0" borderId="3" xfId="0" applyFont="1" applyBorder="1" applyAlignment="1">
      <alignment horizontal="center"/>
    </xf>
    <xf numFmtId="0" fontId="0" fillId="0" borderId="3" xfId="0" applyBorder="1" applyAlignment="1">
      <alignment horizontal="center"/>
    </xf>
    <xf numFmtId="0" fontId="9" fillId="0" borderId="10" xfId="0" applyFont="1" applyBorder="1" applyAlignment="1">
      <alignment horizontal="center"/>
    </xf>
    <xf numFmtId="0" fontId="9" fillId="0" borderId="3" xfId="0" applyFont="1" applyFill="1" applyBorder="1" applyAlignment="1">
      <alignment horizontal="center"/>
    </xf>
    <xf numFmtId="0" fontId="9" fillId="0" borderId="12" xfId="0" applyFont="1" applyBorder="1" applyAlignment="1">
      <alignment horizontal="center"/>
    </xf>
    <xf numFmtId="0" fontId="9" fillId="0" borderId="12" xfId="0" applyFont="1" applyFill="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3" xfId="0" applyBorder="1" applyAlignment="1">
      <alignment horizontal="left"/>
    </xf>
    <xf numFmtId="0" fontId="0" fillId="0" borderId="3" xfId="0" applyBorder="1" applyAlignment="1">
      <alignment horizontal="center"/>
    </xf>
    <xf numFmtId="0" fontId="10" fillId="0" borderId="3" xfId="0" applyFont="1" applyBorder="1" applyAlignment="1">
      <alignment horizontal="center"/>
    </xf>
    <xf numFmtId="0" fontId="11" fillId="0" borderId="3" xfId="0" applyFont="1" applyBorder="1" applyAlignment="1">
      <alignment horizontal="center"/>
    </xf>
    <xf numFmtId="0" fontId="11" fillId="0" borderId="3" xfId="0" applyFont="1" applyBorder="1"/>
    <xf numFmtId="0" fontId="10" fillId="0" borderId="0" xfId="0" applyFont="1"/>
    <xf numFmtId="0" fontId="10" fillId="0" borderId="3" xfId="0" applyFont="1" applyBorder="1"/>
    <xf numFmtId="0" fontId="11" fillId="0" borderId="0" xfId="0" applyFont="1"/>
    <xf numFmtId="0" fontId="7" fillId="0" borderId="0" xfId="0" applyFont="1"/>
    <xf numFmtId="0" fontId="12" fillId="0" borderId="0" xfId="0" applyFont="1"/>
    <xf numFmtId="0" fontId="13" fillId="0" borderId="0" xfId="0" applyFont="1"/>
    <xf numFmtId="0" fontId="14" fillId="0" borderId="0" xfId="0" applyFont="1"/>
    <xf numFmtId="0" fontId="12" fillId="0" borderId="0" xfId="0" applyFont="1" applyAlignment="1">
      <alignment horizontal="left" indent="4"/>
    </xf>
    <xf numFmtId="0" fontId="8" fillId="0" borderId="0" xfId="0" applyFont="1"/>
    <xf numFmtId="0" fontId="0" fillId="0" borderId="3" xfId="0" applyBorder="1" applyAlignment="1">
      <alignment horizontal="center"/>
    </xf>
    <xf numFmtId="0" fontId="9" fillId="0" borderId="0" xfId="0" applyFont="1"/>
    <xf numFmtId="0" fontId="10" fillId="0" borderId="0" xfId="0" applyFont="1" applyAlignment="1">
      <alignment horizontal="center"/>
    </xf>
    <xf numFmtId="0" fontId="10" fillId="0" borderId="0" xfId="0" applyFont="1" applyBorder="1" applyAlignment="1">
      <alignment horizontal="center"/>
    </xf>
    <xf numFmtId="0" fontId="17" fillId="0" borderId="0" xfId="0" applyFont="1"/>
    <xf numFmtId="0" fontId="0" fillId="0" borderId="3" xfId="0" applyBorder="1" applyAlignment="1">
      <alignment horizontal="center"/>
    </xf>
    <xf numFmtId="0" fontId="2" fillId="0" borderId="3" xfId="0" applyFont="1" applyBorder="1" applyAlignment="1">
      <alignment horizontal="center"/>
    </xf>
    <xf numFmtId="0" fontId="0" fillId="0" borderId="3" xfId="0" applyBorder="1" applyAlignment="1">
      <alignment horizontal="center"/>
    </xf>
    <xf numFmtId="0" fontId="3" fillId="0" borderId="0" xfId="0"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5" fillId="2" borderId="4" xfId="0" applyNumberFormat="1" applyFont="1" applyFill="1" applyBorder="1" applyAlignment="1" applyProtection="1">
      <alignment horizontal="left"/>
      <protection locked="0"/>
    </xf>
    <xf numFmtId="0" fontId="5" fillId="2" borderId="5" xfId="0" applyNumberFormat="1" applyFont="1" applyFill="1" applyBorder="1" applyAlignment="1" applyProtection="1">
      <alignment horizontal="left"/>
      <protection locked="0"/>
    </xf>
    <xf numFmtId="0" fontId="1" fillId="0" borderId="4" xfId="0" applyNumberFormat="1" applyFont="1" applyFill="1" applyBorder="1" applyAlignment="1" applyProtection="1">
      <alignment horizontal="center"/>
      <protection locked="0"/>
    </xf>
    <xf numFmtId="0" fontId="1" fillId="0" borderId="2" xfId="0" applyNumberFormat="1" applyFont="1" applyFill="1" applyBorder="1" applyAlignment="1" applyProtection="1">
      <alignment horizontal="center"/>
      <protection locked="0"/>
    </xf>
    <xf numFmtId="0" fontId="1" fillId="0" borderId="5" xfId="0" applyNumberFormat="1" applyFont="1" applyFill="1" applyBorder="1" applyAlignment="1" applyProtection="1">
      <alignment horizontal="center"/>
      <protection locked="0"/>
    </xf>
    <xf numFmtId="0" fontId="5" fillId="2" borderId="6" xfId="0" applyNumberFormat="1" applyFont="1" applyFill="1" applyBorder="1" applyAlignment="1" applyProtection="1">
      <alignment horizontal="left"/>
      <protection locked="0"/>
    </xf>
    <xf numFmtId="0" fontId="5" fillId="2" borderId="7" xfId="0" applyNumberFormat="1" applyFont="1" applyFill="1" applyBorder="1" applyAlignment="1" applyProtection="1">
      <alignment horizontal="left"/>
      <protection locked="0"/>
    </xf>
    <xf numFmtId="0" fontId="1" fillId="0" borderId="6" xfId="0" applyNumberFormat="1" applyFont="1" applyFill="1" applyBorder="1" applyAlignment="1" applyProtection="1">
      <alignment horizontal="center"/>
      <protection locked="0"/>
    </xf>
    <xf numFmtId="0" fontId="1" fillId="0" borderId="3" xfId="0" applyNumberFormat="1" applyFont="1" applyFill="1" applyBorder="1" applyAlignment="1" applyProtection="1">
      <alignment horizontal="center"/>
      <protection locked="0"/>
    </xf>
    <xf numFmtId="0" fontId="1" fillId="0" borderId="7" xfId="0" applyNumberFormat="1" applyFont="1" applyFill="1" applyBorder="1" applyAlignment="1" applyProtection="1">
      <alignment horizontal="center"/>
      <protection locked="0"/>
    </xf>
    <xf numFmtId="0" fontId="5" fillId="2" borderId="8" xfId="0" applyNumberFormat="1" applyFont="1" applyFill="1" applyBorder="1" applyAlignment="1" applyProtection="1">
      <alignment horizontal="left"/>
      <protection locked="0"/>
    </xf>
    <xf numFmtId="0" fontId="5" fillId="2" borderId="9"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center"/>
      <protection locked="0"/>
    </xf>
    <xf numFmtId="0" fontId="1" fillId="0" borderId="1"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cellXfs>
  <cellStyles count="2">
    <cellStyle name="Excel Built-in Normal"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161925</xdr:rowOff>
    </xdr:from>
    <xdr:to>
      <xdr:col>1</xdr:col>
      <xdr:colOff>304800</xdr:colOff>
      <xdr:row>6</xdr:row>
      <xdr:rowOff>19050</xdr:rowOff>
    </xdr:to>
    <xdr:pic>
      <xdr:nvPicPr>
        <xdr:cNvPr id="102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2400" y="161925"/>
          <a:ext cx="762000" cy="10001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29"/>
  <sheetViews>
    <sheetView tabSelected="1" topLeftCell="N5" workbookViewId="0">
      <selection activeCell="AA17" sqref="AA17"/>
    </sheetView>
  </sheetViews>
  <sheetFormatPr defaultRowHeight="13.2"/>
  <cols>
    <col min="1" max="1" width="14.6640625" customWidth="1"/>
    <col min="2" max="2" width="6.44140625" customWidth="1"/>
    <col min="3" max="3" width="15.6640625" customWidth="1"/>
    <col min="4" max="4" width="12" customWidth="1"/>
    <col min="8" max="8" width="14" customWidth="1"/>
    <col min="12" max="12" width="10.33203125" customWidth="1"/>
    <col min="15" max="15" width="17.6640625" customWidth="1"/>
    <col min="17" max="17" width="9.44140625" customWidth="1"/>
    <col min="18" max="18" width="10.109375" customWidth="1"/>
    <col min="20" max="20" width="18.6640625" customWidth="1"/>
    <col min="22" max="22" width="10.44140625" customWidth="1"/>
    <col min="25" max="25" width="18.5546875" customWidth="1"/>
    <col min="27" max="27" width="10.109375" customWidth="1"/>
  </cols>
  <sheetData>
    <row r="1" spans="1:27" ht="24.6">
      <c r="A1" s="39" t="s">
        <v>98</v>
      </c>
      <c r="B1" s="39"/>
      <c r="C1" s="39"/>
      <c r="D1" s="39"/>
      <c r="E1" s="39"/>
      <c r="F1" s="39"/>
      <c r="G1" s="39"/>
      <c r="H1" s="39"/>
      <c r="I1" s="39"/>
    </row>
    <row r="2" spans="1:27" ht="17.399999999999999">
      <c r="A2" s="40" t="s">
        <v>10</v>
      </c>
      <c r="B2" s="40"/>
      <c r="C2" s="40"/>
      <c r="D2" s="40"/>
      <c r="E2" s="40"/>
      <c r="F2" s="40"/>
      <c r="G2" s="40"/>
      <c r="H2" s="40"/>
      <c r="I2" s="40"/>
    </row>
    <row r="3" spans="1:27">
      <c r="A3" s="2"/>
      <c r="B3" s="1"/>
      <c r="C3" s="1"/>
      <c r="D3" s="1"/>
      <c r="E3" s="1"/>
      <c r="F3" s="1"/>
      <c r="G3" s="1"/>
      <c r="H3" s="1"/>
      <c r="I3" s="1"/>
    </row>
    <row r="4" spans="1:27" ht="13.8" thickBot="1">
      <c r="A4" s="2"/>
      <c r="B4" s="1"/>
      <c r="C4" s="1"/>
      <c r="D4" s="1"/>
      <c r="E4" s="1"/>
      <c r="F4" s="1"/>
      <c r="G4" s="1"/>
      <c r="H4" s="1"/>
      <c r="I4" s="1"/>
    </row>
    <row r="5" spans="1:27">
      <c r="A5" s="41" t="s">
        <v>5</v>
      </c>
      <c r="B5" s="42"/>
      <c r="C5" s="43" t="s">
        <v>99</v>
      </c>
      <c r="D5" s="44"/>
      <c r="E5" s="44"/>
      <c r="F5" s="45"/>
      <c r="G5" s="1"/>
      <c r="H5" s="1"/>
      <c r="I5" s="3"/>
      <c r="N5" s="22"/>
    </row>
    <row r="6" spans="1:27">
      <c r="A6" s="46" t="s">
        <v>6</v>
      </c>
      <c r="B6" s="47"/>
      <c r="C6" s="48" t="s">
        <v>100</v>
      </c>
      <c r="D6" s="49"/>
      <c r="E6" s="49"/>
      <c r="F6" s="50"/>
      <c r="G6" s="1"/>
      <c r="H6" s="1"/>
      <c r="I6" s="1"/>
    </row>
    <row r="7" spans="1:27">
      <c r="A7" s="46" t="s">
        <v>7</v>
      </c>
      <c r="B7" s="47"/>
      <c r="C7" s="48" t="s">
        <v>101</v>
      </c>
      <c r="D7" s="49"/>
      <c r="E7" s="49"/>
      <c r="F7" s="50"/>
      <c r="G7" s="1"/>
      <c r="H7" s="1"/>
      <c r="I7" s="1"/>
    </row>
    <row r="8" spans="1:27">
      <c r="A8" s="46" t="s">
        <v>8</v>
      </c>
      <c r="B8" s="47"/>
      <c r="C8" s="48" t="s">
        <v>102</v>
      </c>
      <c r="D8" s="49"/>
      <c r="E8" s="49"/>
      <c r="F8" s="50"/>
      <c r="G8" s="1"/>
      <c r="H8" s="1"/>
      <c r="I8" s="1"/>
    </row>
    <row r="9" spans="1:27" ht="13.8" thickBot="1">
      <c r="A9" s="51" t="s">
        <v>9</v>
      </c>
      <c r="B9" s="52"/>
      <c r="C9" s="53" t="s">
        <v>103</v>
      </c>
      <c r="D9" s="54"/>
      <c r="E9" s="54"/>
      <c r="F9" s="55"/>
      <c r="G9" s="1"/>
      <c r="H9" s="1"/>
      <c r="I9" s="1"/>
      <c r="J9" s="32" t="s">
        <v>60</v>
      </c>
    </row>
    <row r="10" spans="1:27">
      <c r="A10" s="2"/>
      <c r="B10" s="1"/>
      <c r="C10" s="1"/>
      <c r="D10" s="1"/>
      <c r="E10" s="1"/>
      <c r="F10" s="1"/>
      <c r="G10" s="1"/>
      <c r="H10" s="1"/>
      <c r="I10" s="1"/>
    </row>
    <row r="12" spans="1:27">
      <c r="A12" s="37" t="s">
        <v>4</v>
      </c>
      <c r="B12" s="38"/>
      <c r="C12" s="38"/>
      <c r="D12" s="38"/>
      <c r="E12" s="38"/>
      <c r="F12" s="38"/>
      <c r="G12" s="38"/>
      <c r="H12" s="38"/>
      <c r="I12" s="38"/>
      <c r="J12" s="38"/>
      <c r="K12" s="38"/>
      <c r="L12" s="38"/>
    </row>
    <row r="13" spans="1:27">
      <c r="A13" s="8" t="s">
        <v>15</v>
      </c>
      <c r="B13" s="8" t="s">
        <v>1</v>
      </c>
      <c r="C13" s="8" t="s">
        <v>2</v>
      </c>
      <c r="D13" s="8" t="s">
        <v>3</v>
      </c>
      <c r="E13" s="8" t="s">
        <v>16</v>
      </c>
      <c r="G13" s="8" t="s">
        <v>17</v>
      </c>
      <c r="H13" s="8" t="s">
        <v>15</v>
      </c>
      <c r="I13" s="8" t="s">
        <v>1</v>
      </c>
      <c r="J13" s="8" t="s">
        <v>59</v>
      </c>
      <c r="K13" s="8" t="s">
        <v>61</v>
      </c>
      <c r="L13" s="8" t="s">
        <v>18</v>
      </c>
      <c r="M13" s="10" t="s">
        <v>19</v>
      </c>
      <c r="N13" s="9" t="s">
        <v>1</v>
      </c>
      <c r="O13" s="9" t="s">
        <v>59</v>
      </c>
      <c r="P13" s="8" t="s">
        <v>61</v>
      </c>
      <c r="Q13" s="9" t="s">
        <v>18</v>
      </c>
      <c r="R13" s="9" t="s">
        <v>20</v>
      </c>
      <c r="S13" s="9" t="s">
        <v>1</v>
      </c>
      <c r="T13" s="9" t="s">
        <v>59</v>
      </c>
      <c r="U13" s="8" t="s">
        <v>61</v>
      </c>
      <c r="V13" s="9" t="s">
        <v>18</v>
      </c>
      <c r="W13" s="11" t="s">
        <v>21</v>
      </c>
      <c r="X13" s="9" t="s">
        <v>1</v>
      </c>
      <c r="Y13" s="9" t="s">
        <v>59</v>
      </c>
      <c r="Z13" s="8" t="s">
        <v>61</v>
      </c>
      <c r="AA13" s="9" t="s">
        <v>11</v>
      </c>
    </row>
    <row r="14" spans="1:27">
      <c r="A14" s="7">
        <v>1</v>
      </c>
      <c r="B14" s="12">
        <v>249</v>
      </c>
      <c r="C14" s="5" t="s">
        <v>116</v>
      </c>
      <c r="D14" s="5" t="s">
        <v>117</v>
      </c>
      <c r="E14" s="12">
        <v>76.89</v>
      </c>
      <c r="H14" s="20">
        <v>1</v>
      </c>
      <c r="I14" s="20">
        <f>B14</f>
        <v>249</v>
      </c>
      <c r="J14" s="20" t="str">
        <f>RANK(VLOOKUP(I14,$B$14:$E$29,4,FALSE),$E$14:$E$29,0) &amp; " " &amp; VLOOKUP(I14,$B$14:$E$29,2,FALSE)</f>
        <v>1 FENELEY</v>
      </c>
      <c r="K14" s="20"/>
      <c r="L14" s="31">
        <v>249</v>
      </c>
      <c r="N14" s="20">
        <f>L14</f>
        <v>249</v>
      </c>
      <c r="O14" s="20" t="str">
        <f>RANK(VLOOKUP(N14,$B$14:$E$29,4,FALSE),$E$14:$E$29,0) &amp; " " &amp; VLOOKUP(N14,$B$14:$E$29,2,FALSE)</f>
        <v>1 FENELEY</v>
      </c>
      <c r="P14" s="20"/>
      <c r="Q14" s="31">
        <v>249</v>
      </c>
      <c r="R14" s="4"/>
      <c r="S14" s="20">
        <f>Q14</f>
        <v>249</v>
      </c>
      <c r="T14" s="21" t="str">
        <f>RANK(VLOOKUP(S14,$B$14:$E$29,4,FALSE),$E$14:$E$29,0) &amp; " " &amp; VLOOKUP(S14,$B$14:$E$29,2,FALSE)</f>
        <v>1 FENELEY</v>
      </c>
      <c r="U14" s="21"/>
      <c r="V14" s="18">
        <v>249</v>
      </c>
      <c r="X14" s="20">
        <f>V14</f>
        <v>249</v>
      </c>
      <c r="Y14" s="20" t="str">
        <f>RANK(VLOOKUP(X14,$B$14:$E$29,4,FALSE),$E$14:$E$29,0) &amp; " " &amp; VLOOKUP(X14,$B$14:$E$29,2,FALSE)</f>
        <v>1 FENELEY</v>
      </c>
      <c r="Z14" s="20"/>
      <c r="AA14" s="31">
        <v>249</v>
      </c>
    </row>
    <row r="15" spans="1:27">
      <c r="A15" s="7">
        <v>2</v>
      </c>
      <c r="B15" s="36">
        <v>105</v>
      </c>
      <c r="C15" s="5" t="s">
        <v>118</v>
      </c>
      <c r="D15" s="5" t="s">
        <v>119</v>
      </c>
      <c r="E15" s="36">
        <v>74.709999999999994</v>
      </c>
      <c r="H15" s="20">
        <v>16</v>
      </c>
      <c r="I15" s="20">
        <f>B29</f>
        <v>0</v>
      </c>
      <c r="J15" s="20" t="str">
        <f t="shared" ref="J15:J29" si="0">RANK(VLOOKUP(I15,$B$14:$E$29,4,FALSE),$E$14:$E$29,0) &amp; " " &amp; VLOOKUP(I15,$B$14:$E$29,2,FALSE)</f>
        <v>12 0</v>
      </c>
      <c r="K15" s="20"/>
      <c r="L15" s="13"/>
      <c r="N15" s="20">
        <f>L16</f>
        <v>236</v>
      </c>
      <c r="O15" s="20" t="str">
        <f t="shared" ref="O15:O21" si="1">RANK(VLOOKUP(N15,$B$14:$E$29,4,FALSE),$E$14:$E$29,0) &amp; " " &amp; VLOOKUP(N15,$B$14:$E$29,2,FALSE)</f>
        <v>6 BURLEY</v>
      </c>
      <c r="P15" s="20">
        <v>5</v>
      </c>
      <c r="Q15" s="16"/>
      <c r="R15" s="4"/>
      <c r="S15" s="20">
        <f>Q16</f>
        <v>244</v>
      </c>
      <c r="T15" s="21" t="str">
        <f t="shared" ref="T15:T17" si="2">RANK(VLOOKUP(S15,$B$14:$E$29,4,FALSE),$E$14:$E$29,0) &amp; " " &amp; VLOOKUP(S15,$B$14:$E$29,2,FALSE)</f>
        <v>10 DUNNE</v>
      </c>
      <c r="U15" s="21">
        <v>0</v>
      </c>
      <c r="V15" s="13"/>
      <c r="X15" s="20">
        <f>V16</f>
        <v>105</v>
      </c>
      <c r="Y15" s="20" t="str">
        <f>RANK(VLOOKUP(X15,$B$14:$E$29,4,FALSE),$E$14:$E$29,0) &amp; " " &amp; VLOOKUP(X15,$B$14:$E$29,2,FALSE)</f>
        <v>2 HOUSTON</v>
      </c>
      <c r="Z15" s="20">
        <v>11</v>
      </c>
      <c r="AA15" s="6" t="s">
        <v>12</v>
      </c>
    </row>
    <row r="16" spans="1:27">
      <c r="A16" s="7">
        <v>3</v>
      </c>
      <c r="B16" s="36">
        <v>22</v>
      </c>
      <c r="C16" s="5" t="s">
        <v>120</v>
      </c>
      <c r="D16" s="5" t="s">
        <v>121</v>
      </c>
      <c r="E16" s="36">
        <v>61.47</v>
      </c>
      <c r="H16" s="19">
        <v>9</v>
      </c>
      <c r="I16" s="19">
        <f>B22</f>
        <v>110</v>
      </c>
      <c r="J16" s="19" t="str">
        <f t="shared" si="0"/>
        <v>7 BURLEY</v>
      </c>
      <c r="K16" s="19"/>
      <c r="L16" s="19">
        <v>236</v>
      </c>
      <c r="N16" s="19">
        <f>L18</f>
        <v>244</v>
      </c>
      <c r="O16" s="19" t="str">
        <f t="shared" si="1"/>
        <v>10 DUNNE</v>
      </c>
      <c r="P16" s="19">
        <v>25</v>
      </c>
      <c r="Q16" s="19">
        <v>244</v>
      </c>
      <c r="R16" s="4"/>
      <c r="S16" s="19">
        <f>Q18</f>
        <v>22</v>
      </c>
      <c r="T16" s="23" t="str">
        <f t="shared" si="2"/>
        <v>3 RASCAGNERES</v>
      </c>
      <c r="U16" s="23">
        <v>7</v>
      </c>
      <c r="V16" s="19">
        <v>105</v>
      </c>
      <c r="X16" s="13"/>
      <c r="Y16" s="13"/>
      <c r="Z16" s="13"/>
      <c r="AA16" s="31">
        <v>105</v>
      </c>
    </row>
    <row r="17" spans="1:27">
      <c r="A17" s="7">
        <v>4</v>
      </c>
      <c r="B17" s="36">
        <v>208</v>
      </c>
      <c r="C17" s="5" t="s">
        <v>122</v>
      </c>
      <c r="D17" s="5" t="s">
        <v>123</v>
      </c>
      <c r="E17" s="36">
        <v>58.58</v>
      </c>
      <c r="H17" s="19">
        <v>8</v>
      </c>
      <c r="I17" s="19">
        <f>B21</f>
        <v>236</v>
      </c>
      <c r="J17" s="19" t="str">
        <f t="shared" si="0"/>
        <v>6 BURLEY</v>
      </c>
      <c r="K17" s="19">
        <v>25</v>
      </c>
      <c r="L17" s="33"/>
      <c r="N17" s="19">
        <f>L20</f>
        <v>208</v>
      </c>
      <c r="O17" s="19" t="str">
        <f t="shared" si="1"/>
        <v>4 HOLT</v>
      </c>
      <c r="P17" s="19"/>
      <c r="Q17" s="34"/>
      <c r="R17" s="4"/>
      <c r="S17" s="19">
        <f>Q20</f>
        <v>105</v>
      </c>
      <c r="T17" s="23" t="str">
        <f t="shared" si="2"/>
        <v>2 HOUSTON</v>
      </c>
      <c r="U17" s="23"/>
      <c r="V17" s="22"/>
      <c r="X17" s="13"/>
      <c r="Y17" s="13"/>
      <c r="Z17" s="13"/>
      <c r="AA17" s="13"/>
    </row>
    <row r="18" spans="1:27">
      <c r="A18" s="7">
        <v>5</v>
      </c>
      <c r="B18" s="36">
        <v>244</v>
      </c>
      <c r="C18" s="5" t="s">
        <v>124</v>
      </c>
      <c r="D18" s="5" t="s">
        <v>125</v>
      </c>
      <c r="E18" s="36">
        <v>14.93</v>
      </c>
      <c r="H18" s="20">
        <v>5</v>
      </c>
      <c r="I18" s="20">
        <f>B18</f>
        <v>244</v>
      </c>
      <c r="J18" s="20" t="str">
        <f t="shared" si="0"/>
        <v>10 DUNNE</v>
      </c>
      <c r="K18" s="20"/>
      <c r="L18" s="31">
        <v>244</v>
      </c>
      <c r="N18" s="20">
        <f>L22</f>
        <v>22</v>
      </c>
      <c r="O18" s="20" t="str">
        <f>RANK(VLOOKUP(N18,$B$14:$E$29,4,FALSE),$E$14:$E$29,0) &amp; " " &amp; VLOOKUP(N18,$B$14:$E$29,2,FALSE)</f>
        <v>3 RASCAGNERES</v>
      </c>
      <c r="P18" s="20"/>
      <c r="Q18" s="31">
        <v>22</v>
      </c>
      <c r="W18" s="10" t="s">
        <v>22</v>
      </c>
      <c r="X18" s="6" t="s">
        <v>1</v>
      </c>
      <c r="Y18" s="6" t="s">
        <v>59</v>
      </c>
      <c r="Z18" s="8" t="s">
        <v>61</v>
      </c>
      <c r="AA18" s="6" t="s">
        <v>13</v>
      </c>
    </row>
    <row r="19" spans="1:27">
      <c r="A19" s="7">
        <v>6</v>
      </c>
      <c r="B19" s="36">
        <v>115</v>
      </c>
      <c r="C19" s="5" t="s">
        <v>126</v>
      </c>
      <c r="D19" s="5" t="s">
        <v>119</v>
      </c>
      <c r="E19" s="36">
        <v>4.72</v>
      </c>
      <c r="H19" s="20">
        <v>12</v>
      </c>
      <c r="I19" s="20">
        <f>B25</f>
        <v>0</v>
      </c>
      <c r="J19" s="20" t="str">
        <f t="shared" si="0"/>
        <v>12 0</v>
      </c>
      <c r="K19" s="20"/>
      <c r="L19" s="13"/>
      <c r="N19" s="20">
        <f>L24</f>
        <v>115</v>
      </c>
      <c r="O19" s="20" t="str">
        <f t="shared" si="1"/>
        <v>11 JONES</v>
      </c>
      <c r="P19" s="20">
        <v>1</v>
      </c>
      <c r="Q19" s="13"/>
      <c r="X19" s="19">
        <v>22</v>
      </c>
      <c r="Y19" s="19" t="str">
        <f>RANK(VLOOKUP(X19,$B$14:$E$29,4,FALSE),$E$14:$E$29,0) &amp; " " &amp; VLOOKUP(X19,$B$14:$E$29,2,FALSE)</f>
        <v>3 RASCAGNERES</v>
      </c>
      <c r="Z19" s="19"/>
      <c r="AA19" s="31">
        <v>22</v>
      </c>
    </row>
    <row r="20" spans="1:27">
      <c r="A20" s="7">
        <v>7</v>
      </c>
      <c r="B20" s="36">
        <v>6</v>
      </c>
      <c r="C20" s="5" t="s">
        <v>127</v>
      </c>
      <c r="D20" s="5" t="s">
        <v>128</v>
      </c>
      <c r="E20" s="36">
        <v>47.87</v>
      </c>
      <c r="H20" s="19">
        <v>4</v>
      </c>
      <c r="I20" s="19">
        <f>B17</f>
        <v>208</v>
      </c>
      <c r="J20" s="19" t="str">
        <f t="shared" si="0"/>
        <v>4 HOLT</v>
      </c>
      <c r="K20" s="19"/>
      <c r="L20" s="19">
        <v>208</v>
      </c>
      <c r="N20" s="19">
        <f>L26</f>
        <v>6</v>
      </c>
      <c r="O20" s="19" t="str">
        <f t="shared" si="1"/>
        <v>5 ROSE</v>
      </c>
      <c r="P20" s="19">
        <v>6</v>
      </c>
      <c r="Q20" s="19">
        <v>105</v>
      </c>
      <c r="X20" s="19">
        <v>244</v>
      </c>
      <c r="Y20" s="19" t="str">
        <f>RANK(VLOOKUP(X20,$B$14:$E$29,4,FALSE),$E$14:$E$29,0) &amp; " " &amp; VLOOKUP(X20,$B$14:$E$29,2,FALSE)</f>
        <v>10 DUNNE</v>
      </c>
      <c r="Z20" s="19">
        <v>9</v>
      </c>
      <c r="AA20" s="6" t="s">
        <v>14</v>
      </c>
    </row>
    <row r="21" spans="1:27">
      <c r="A21" s="7">
        <v>8</v>
      </c>
      <c r="B21" s="36">
        <v>236</v>
      </c>
      <c r="C21" s="5" t="s">
        <v>129</v>
      </c>
      <c r="D21" s="5" t="s">
        <v>119</v>
      </c>
      <c r="E21" s="36">
        <v>47.37</v>
      </c>
      <c r="H21" s="19">
        <v>13</v>
      </c>
      <c r="I21" s="19">
        <f>B26</f>
        <v>0</v>
      </c>
      <c r="J21" s="19" t="str">
        <f t="shared" si="0"/>
        <v>12 0</v>
      </c>
      <c r="K21" s="19"/>
      <c r="L21" s="33"/>
      <c r="N21" s="19">
        <f>L28</f>
        <v>105</v>
      </c>
      <c r="O21" s="19" t="str">
        <f t="shared" si="1"/>
        <v>2 HOUSTON</v>
      </c>
      <c r="P21" s="19"/>
      <c r="Q21" s="33"/>
      <c r="X21" s="13"/>
      <c r="Y21" s="13"/>
      <c r="Z21" s="13"/>
      <c r="AA21" s="31">
        <v>244</v>
      </c>
    </row>
    <row r="22" spans="1:27">
      <c r="A22" s="7">
        <v>9</v>
      </c>
      <c r="B22" s="36">
        <v>110</v>
      </c>
      <c r="C22" s="5" t="s">
        <v>129</v>
      </c>
      <c r="D22" s="5" t="s">
        <v>130</v>
      </c>
      <c r="E22" s="36">
        <v>43.35</v>
      </c>
      <c r="H22" s="20">
        <v>3</v>
      </c>
      <c r="I22" s="20">
        <f>B16</f>
        <v>22</v>
      </c>
      <c r="J22" s="20" t="str">
        <f t="shared" si="0"/>
        <v>3 RASCAGNERES</v>
      </c>
      <c r="K22" s="20"/>
      <c r="L22" s="31">
        <v>22</v>
      </c>
    </row>
    <row r="23" spans="1:27">
      <c r="A23" s="7">
        <v>10</v>
      </c>
      <c r="B23" s="36">
        <v>136</v>
      </c>
      <c r="C23" s="5" t="s">
        <v>131</v>
      </c>
      <c r="D23" s="5" t="s">
        <v>123</v>
      </c>
      <c r="E23" s="36">
        <v>31.52</v>
      </c>
      <c r="H23" s="20">
        <v>14</v>
      </c>
      <c r="I23" s="20">
        <f>B27</f>
        <v>0</v>
      </c>
      <c r="J23" s="20" t="str">
        <f t="shared" si="0"/>
        <v>12 0</v>
      </c>
      <c r="K23" s="20"/>
      <c r="L23" s="13"/>
    </row>
    <row r="24" spans="1:27">
      <c r="A24" s="7">
        <v>11</v>
      </c>
      <c r="B24" s="36">
        <v>240</v>
      </c>
      <c r="C24" s="5" t="s">
        <v>132</v>
      </c>
      <c r="D24" s="5" t="s">
        <v>133</v>
      </c>
      <c r="E24" s="36">
        <v>28.18</v>
      </c>
      <c r="H24" s="19">
        <v>6</v>
      </c>
      <c r="I24" s="19">
        <f>B19</f>
        <v>115</v>
      </c>
      <c r="J24" s="19" t="str">
        <f t="shared" si="0"/>
        <v>11 JONES</v>
      </c>
      <c r="K24" s="19"/>
      <c r="L24" s="19">
        <v>115</v>
      </c>
      <c r="U24" s="24"/>
    </row>
    <row r="25" spans="1:27">
      <c r="A25" s="7">
        <v>12</v>
      </c>
      <c r="B25" s="36">
        <v>0</v>
      </c>
      <c r="C25" s="5">
        <v>0</v>
      </c>
      <c r="D25" s="5">
        <v>0</v>
      </c>
      <c r="E25" s="36">
        <v>0</v>
      </c>
      <c r="H25" s="19">
        <v>11</v>
      </c>
      <c r="I25" s="19">
        <f>B24</f>
        <v>240</v>
      </c>
      <c r="J25" s="19" t="str">
        <f t="shared" si="0"/>
        <v>9 KEYES</v>
      </c>
      <c r="K25" s="19">
        <v>12</v>
      </c>
      <c r="L25" s="33"/>
    </row>
    <row r="26" spans="1:27">
      <c r="A26" s="7">
        <v>13</v>
      </c>
      <c r="B26" s="36">
        <v>0</v>
      </c>
      <c r="C26" s="5">
        <v>0</v>
      </c>
      <c r="D26" s="5">
        <v>0</v>
      </c>
      <c r="E26" s="36">
        <v>0</v>
      </c>
      <c r="H26" s="20">
        <v>7</v>
      </c>
      <c r="I26" s="20">
        <f>B20</f>
        <v>6</v>
      </c>
      <c r="J26" s="20" t="str">
        <f t="shared" si="0"/>
        <v>5 ROSE</v>
      </c>
      <c r="K26" s="20"/>
      <c r="L26" s="31">
        <v>6</v>
      </c>
    </row>
    <row r="27" spans="1:27">
      <c r="A27" s="7">
        <v>14</v>
      </c>
      <c r="B27" s="36">
        <v>0</v>
      </c>
      <c r="C27" s="5">
        <v>0</v>
      </c>
      <c r="D27" s="5">
        <v>0</v>
      </c>
      <c r="E27" s="36">
        <v>0</v>
      </c>
      <c r="H27" s="20">
        <v>10</v>
      </c>
      <c r="I27" s="20">
        <f>B23</f>
        <v>136</v>
      </c>
      <c r="J27" s="20" t="str">
        <f t="shared" si="0"/>
        <v>8 SAVERY</v>
      </c>
      <c r="K27" s="20">
        <v>10</v>
      </c>
      <c r="L27" s="13"/>
    </row>
    <row r="28" spans="1:27">
      <c r="A28" s="7">
        <v>15</v>
      </c>
      <c r="B28" s="36">
        <v>0</v>
      </c>
      <c r="C28" s="5">
        <v>0</v>
      </c>
      <c r="D28" s="5">
        <v>0</v>
      </c>
      <c r="E28" s="36">
        <v>0</v>
      </c>
      <c r="H28" s="19">
        <v>15</v>
      </c>
      <c r="I28" s="19">
        <f>B28</f>
        <v>0</v>
      </c>
      <c r="J28" s="19" t="str">
        <f t="shared" si="0"/>
        <v>12 0</v>
      </c>
      <c r="K28" s="19"/>
      <c r="L28" s="19">
        <v>105</v>
      </c>
    </row>
    <row r="29" spans="1:27">
      <c r="A29" s="7">
        <v>16</v>
      </c>
      <c r="B29" s="36">
        <v>0</v>
      </c>
      <c r="C29" s="5">
        <v>0</v>
      </c>
      <c r="D29" s="5">
        <v>0</v>
      </c>
      <c r="E29" s="36">
        <v>0</v>
      </c>
      <c r="H29" s="19">
        <v>2</v>
      </c>
      <c r="I29" s="19">
        <f>B15</f>
        <v>105</v>
      </c>
      <c r="J29" s="19" t="str">
        <f t="shared" si="0"/>
        <v>2 HOUSTON</v>
      </c>
      <c r="K29" s="19"/>
      <c r="L29" s="33"/>
    </row>
  </sheetData>
  <mergeCells count="13">
    <mergeCell ref="A12:L12"/>
    <mergeCell ref="A1:I1"/>
    <mergeCell ref="A2:I2"/>
    <mergeCell ref="A5:B5"/>
    <mergeCell ref="C5:F5"/>
    <mergeCell ref="A6:B6"/>
    <mergeCell ref="C6:F6"/>
    <mergeCell ref="A7:B7"/>
    <mergeCell ref="C7:F7"/>
    <mergeCell ref="A8:B8"/>
    <mergeCell ref="C8:F8"/>
    <mergeCell ref="A9:B9"/>
    <mergeCell ref="C9:F9"/>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dimension ref="A1:V22"/>
  <sheetViews>
    <sheetView topLeftCell="H1" workbookViewId="0">
      <selection activeCell="V14" sqref="V14"/>
    </sheetView>
  </sheetViews>
  <sheetFormatPr defaultRowHeight="13.2"/>
  <cols>
    <col min="1" max="1" width="15.44140625" customWidth="1"/>
    <col min="3" max="3" width="11.33203125" customWidth="1"/>
    <col min="4" max="4" width="10.33203125" customWidth="1"/>
    <col min="8" max="8" width="15" customWidth="1"/>
    <col min="12" max="12" width="10" customWidth="1"/>
    <col min="15" max="15" width="13.44140625" customWidth="1"/>
    <col min="17" max="17" width="9.6640625" customWidth="1"/>
    <col min="20" max="20" width="16.109375" customWidth="1"/>
  </cols>
  <sheetData>
    <row r="1" spans="1:22" ht="24.6">
      <c r="A1" s="39" t="s">
        <v>98</v>
      </c>
      <c r="B1" s="39"/>
      <c r="C1" s="39"/>
      <c r="D1" s="39"/>
      <c r="E1" s="39"/>
      <c r="F1" s="39"/>
      <c r="G1" s="39"/>
      <c r="H1" s="39"/>
      <c r="I1" s="39"/>
    </row>
    <row r="2" spans="1:22" ht="17.399999999999999">
      <c r="A2" s="40" t="s">
        <v>10</v>
      </c>
      <c r="B2" s="40"/>
      <c r="C2" s="40"/>
      <c r="D2" s="40"/>
      <c r="E2" s="40"/>
      <c r="F2" s="40"/>
      <c r="G2" s="40"/>
      <c r="H2" s="40"/>
      <c r="I2" s="40"/>
    </row>
    <row r="3" spans="1:22">
      <c r="A3" s="2"/>
      <c r="B3" s="1"/>
      <c r="C3" s="1"/>
      <c r="D3" s="1"/>
      <c r="E3" s="1"/>
      <c r="F3" s="1"/>
      <c r="G3" s="1"/>
      <c r="H3" s="1"/>
      <c r="I3" s="1"/>
    </row>
    <row r="4" spans="1:22" ht="13.8" thickBot="1">
      <c r="A4" s="2"/>
      <c r="B4" s="1"/>
      <c r="C4" s="1"/>
      <c r="D4" s="1"/>
      <c r="E4" s="1"/>
      <c r="F4" s="1"/>
      <c r="G4" s="1"/>
      <c r="H4" s="1"/>
      <c r="I4" s="1"/>
    </row>
    <row r="5" spans="1:22">
      <c r="A5" s="41" t="s">
        <v>5</v>
      </c>
      <c r="B5" s="42"/>
      <c r="C5" s="43" t="s">
        <v>99</v>
      </c>
      <c r="D5" s="44"/>
      <c r="E5" s="44"/>
      <c r="F5" s="45"/>
      <c r="G5" s="1"/>
      <c r="H5" s="1"/>
      <c r="I5" s="3"/>
    </row>
    <row r="6" spans="1:22">
      <c r="A6" s="46" t="s">
        <v>6</v>
      </c>
      <c r="B6" s="47"/>
      <c r="C6" s="48" t="s">
        <v>100</v>
      </c>
      <c r="D6" s="49"/>
      <c r="E6" s="49"/>
      <c r="F6" s="50"/>
      <c r="G6" s="1"/>
      <c r="H6" s="1"/>
      <c r="I6" s="1"/>
    </row>
    <row r="7" spans="1:22">
      <c r="A7" s="46" t="s">
        <v>7</v>
      </c>
      <c r="B7" s="47"/>
      <c r="C7" s="48" t="s">
        <v>101</v>
      </c>
      <c r="D7" s="49"/>
      <c r="E7" s="49"/>
      <c r="F7" s="50"/>
      <c r="G7" s="1"/>
      <c r="H7" s="1"/>
      <c r="I7" s="1"/>
    </row>
    <row r="8" spans="1:22">
      <c r="A8" s="46" t="s">
        <v>8</v>
      </c>
      <c r="B8" s="47"/>
      <c r="C8" s="48" t="s">
        <v>102</v>
      </c>
      <c r="D8" s="49"/>
      <c r="E8" s="49"/>
      <c r="F8" s="50"/>
      <c r="G8" s="1"/>
      <c r="H8" s="1"/>
      <c r="I8" s="1"/>
    </row>
    <row r="9" spans="1:22" ht="13.8" thickBot="1">
      <c r="A9" s="51" t="s">
        <v>9</v>
      </c>
      <c r="B9" s="52"/>
      <c r="C9" s="53" t="s">
        <v>103</v>
      </c>
      <c r="D9" s="54"/>
      <c r="E9" s="54"/>
      <c r="F9" s="55"/>
      <c r="G9" s="1"/>
      <c r="H9" s="1"/>
      <c r="I9" s="1"/>
      <c r="J9" s="32" t="s">
        <v>60</v>
      </c>
    </row>
    <row r="11" spans="1:22">
      <c r="A11" s="38" t="s">
        <v>0</v>
      </c>
      <c r="B11" s="38"/>
      <c r="C11" s="38"/>
      <c r="D11" s="38"/>
      <c r="E11" s="38"/>
      <c r="F11" s="38"/>
      <c r="G11" s="38"/>
      <c r="H11" s="38"/>
      <c r="I11" s="38"/>
      <c r="J11" s="38"/>
      <c r="K11" s="38"/>
      <c r="L11" s="38"/>
    </row>
    <row r="12" spans="1:22">
      <c r="A12" s="8" t="s">
        <v>15</v>
      </c>
      <c r="B12" s="8" t="s">
        <v>1</v>
      </c>
      <c r="C12" s="8" t="s">
        <v>2</v>
      </c>
      <c r="D12" s="8" t="s">
        <v>3</v>
      </c>
      <c r="E12" s="8" t="s">
        <v>16</v>
      </c>
      <c r="G12" s="8" t="s">
        <v>17</v>
      </c>
      <c r="H12" s="8" t="s">
        <v>15</v>
      </c>
      <c r="I12" s="8" t="s">
        <v>1</v>
      </c>
      <c r="J12" s="8" t="s">
        <v>59</v>
      </c>
      <c r="K12" s="8" t="s">
        <v>61</v>
      </c>
      <c r="L12" s="8" t="s">
        <v>18</v>
      </c>
      <c r="M12" s="9" t="s">
        <v>20</v>
      </c>
      <c r="N12" s="9" t="s">
        <v>1</v>
      </c>
      <c r="O12" s="9" t="s">
        <v>59</v>
      </c>
      <c r="P12" s="8" t="s">
        <v>61</v>
      </c>
      <c r="Q12" s="9" t="s">
        <v>18</v>
      </c>
      <c r="R12" s="11" t="s">
        <v>21</v>
      </c>
      <c r="S12" s="9" t="s">
        <v>1</v>
      </c>
      <c r="T12" s="9" t="s">
        <v>59</v>
      </c>
      <c r="U12" s="8" t="s">
        <v>61</v>
      </c>
      <c r="V12" s="9" t="s">
        <v>11</v>
      </c>
    </row>
    <row r="13" spans="1:22">
      <c r="A13" s="12">
        <v>1</v>
      </c>
      <c r="B13" s="12">
        <v>137</v>
      </c>
      <c r="C13" s="17" t="s">
        <v>104</v>
      </c>
      <c r="D13" s="17" t="s">
        <v>105</v>
      </c>
      <c r="E13" s="12">
        <v>67.069999999999993</v>
      </c>
      <c r="H13" s="20">
        <v>1</v>
      </c>
      <c r="I13" s="20">
        <f>B13</f>
        <v>137</v>
      </c>
      <c r="J13" s="20" t="str">
        <f>RANK(VLOOKUP(I13,$B$13:$E$20,4,FALSE),$E$13:$E$20,0) &amp; " " &amp; VLOOKUP(I13,$B$13:$E$20,2,FALSE)</f>
        <v>1 FENWICK</v>
      </c>
      <c r="K13" s="20"/>
      <c r="L13" s="31">
        <v>137</v>
      </c>
      <c r="M13" s="13"/>
      <c r="N13" s="20">
        <f>L13</f>
        <v>137</v>
      </c>
      <c r="O13" s="20" t="str">
        <f>RANK(VLOOKUP(N13,$B$13:$E$20,4,FALSE),$E$13:$E$20,0) &amp; " " &amp; VLOOKUP(N13,$B$13:$E$20,2,FALSE)</f>
        <v>1 FENWICK</v>
      </c>
      <c r="P13" s="20"/>
      <c r="Q13" s="14">
        <v>137</v>
      </c>
      <c r="R13" s="15"/>
      <c r="S13" s="20">
        <f>Q13</f>
        <v>137</v>
      </c>
      <c r="T13" s="20" t="str">
        <f>RANK(VLOOKUP(S13,$B$13:$E$20,4,FALSE),$E$13:$E$20,0) &amp; " " &amp; VLOOKUP(S13,$B$13:$E$20,2,FALSE)</f>
        <v>1 FENWICK</v>
      </c>
      <c r="U13" s="20"/>
      <c r="V13" s="31">
        <v>137</v>
      </c>
    </row>
    <row r="14" spans="1:22">
      <c r="A14" s="12">
        <v>2</v>
      </c>
      <c r="B14" s="36">
        <v>131</v>
      </c>
      <c r="C14" s="17" t="s">
        <v>106</v>
      </c>
      <c r="D14" s="17" t="s">
        <v>107</v>
      </c>
      <c r="E14" s="36">
        <v>51.57</v>
      </c>
      <c r="H14" s="20">
        <v>8</v>
      </c>
      <c r="I14" s="20">
        <f>B20</f>
        <v>0</v>
      </c>
      <c r="J14" s="20" t="str">
        <f t="shared" ref="J14:J20" si="0">RANK(VLOOKUP(I14,$B$13:$E$20,4,FALSE),$E$13:$E$20,0) &amp; " " &amp; VLOOKUP(I14,$B$13:$E$20,2,FALSE)</f>
        <v>8 0</v>
      </c>
      <c r="K14" s="20"/>
      <c r="L14" s="13"/>
      <c r="M14" s="13"/>
      <c r="N14" s="20">
        <f>L15</f>
        <v>146</v>
      </c>
      <c r="O14" s="20" t="str">
        <f t="shared" ref="O14:O16" si="1">RANK(VLOOKUP(N14,$B$13:$E$20,4,FALSE),$E$13:$E$20,0) &amp; " " &amp; VLOOKUP(N14,$B$13:$E$20,2,FALSE)</f>
        <v>6 HOWARTH</v>
      </c>
      <c r="P14" s="20">
        <v>0</v>
      </c>
      <c r="Q14" s="13"/>
      <c r="R14" s="16"/>
      <c r="S14" s="20">
        <f>Q15</f>
        <v>131</v>
      </c>
      <c r="T14" s="20" t="str">
        <f>RANK(VLOOKUP(S14,$B$13:$E$20,4,FALSE),$E$13:$E$20,0) &amp; " " &amp; VLOOKUP(S14,$B$13:$E$20,2,FALSE)</f>
        <v>2 GRANT</v>
      </c>
      <c r="U14" s="20">
        <v>4</v>
      </c>
      <c r="V14" s="6" t="s">
        <v>12</v>
      </c>
    </row>
    <row r="15" spans="1:22">
      <c r="A15" s="12">
        <v>3</v>
      </c>
      <c r="B15" s="36">
        <v>225</v>
      </c>
      <c r="C15" s="17" t="s">
        <v>108</v>
      </c>
      <c r="D15" s="17" t="s">
        <v>109</v>
      </c>
      <c r="E15" s="36">
        <v>51.39</v>
      </c>
      <c r="H15" s="19">
        <v>4</v>
      </c>
      <c r="I15" s="19">
        <f>B16</f>
        <v>207</v>
      </c>
      <c r="J15" s="19" t="str">
        <f t="shared" si="0"/>
        <v>4 GILBERTSON</v>
      </c>
      <c r="K15" s="19">
        <v>5</v>
      </c>
      <c r="L15" s="19">
        <v>146</v>
      </c>
      <c r="M15" s="13"/>
      <c r="N15" s="19">
        <f>L17</f>
        <v>225</v>
      </c>
      <c r="O15" s="19" t="str">
        <f t="shared" si="1"/>
        <v>3 RICHARDSON</v>
      </c>
      <c r="P15" s="19"/>
      <c r="Q15" s="19">
        <v>131</v>
      </c>
      <c r="R15" s="13"/>
      <c r="S15" s="13"/>
      <c r="T15" s="13"/>
      <c r="U15" s="13"/>
      <c r="V15" s="31">
        <v>131</v>
      </c>
    </row>
    <row r="16" spans="1:22">
      <c r="A16" s="12">
        <v>4</v>
      </c>
      <c r="B16" s="36">
        <v>207</v>
      </c>
      <c r="C16" s="17" t="s">
        <v>110</v>
      </c>
      <c r="D16" s="17" t="s">
        <v>111</v>
      </c>
      <c r="E16" s="36">
        <v>20.52</v>
      </c>
      <c r="H16" s="19">
        <v>5</v>
      </c>
      <c r="I16" s="19">
        <f>B17</f>
        <v>146</v>
      </c>
      <c r="J16" s="19" t="str">
        <f>RANK(VLOOKUP(I16,$B$13:$E$20,4,FALSE),$E$13:$E$20,0) &amp; " " &amp; VLOOKUP(I16,$B$13:$E$20,2,FALSE)</f>
        <v>6 HOWARTH</v>
      </c>
      <c r="K16" s="19"/>
      <c r="L16" s="33"/>
      <c r="M16" s="13"/>
      <c r="N16" s="19">
        <f>L19</f>
        <v>131</v>
      </c>
      <c r="O16" s="19" t="str">
        <f t="shared" si="1"/>
        <v>2 GRANT</v>
      </c>
      <c r="P16" s="19">
        <v>25</v>
      </c>
      <c r="Q16" s="33"/>
      <c r="R16" s="13"/>
      <c r="S16" s="13"/>
      <c r="T16" s="13"/>
      <c r="U16" s="13"/>
      <c r="V16" s="13"/>
    </row>
    <row r="17" spans="1:22">
      <c r="A17" s="12">
        <v>5</v>
      </c>
      <c r="B17" s="36">
        <v>146</v>
      </c>
      <c r="C17" s="17" t="s">
        <v>112</v>
      </c>
      <c r="D17" s="17" t="s">
        <v>113</v>
      </c>
      <c r="E17" s="36">
        <v>17.170000000000002</v>
      </c>
      <c r="H17" s="20">
        <v>3</v>
      </c>
      <c r="I17" s="20">
        <f>B15</f>
        <v>225</v>
      </c>
      <c r="J17" s="20" t="str">
        <f t="shared" si="0"/>
        <v>3 RICHARDSON</v>
      </c>
      <c r="K17" s="20"/>
      <c r="L17" s="31">
        <v>225</v>
      </c>
      <c r="M17" s="13"/>
      <c r="N17" s="13"/>
      <c r="O17" s="13"/>
      <c r="P17" s="13"/>
      <c r="Q17" s="13"/>
      <c r="R17" s="10" t="s">
        <v>22</v>
      </c>
      <c r="S17" s="6" t="s">
        <v>1</v>
      </c>
      <c r="T17" s="6" t="s">
        <v>59</v>
      </c>
      <c r="U17" s="8" t="s">
        <v>61</v>
      </c>
      <c r="V17" s="6" t="s">
        <v>13</v>
      </c>
    </row>
    <row r="18" spans="1:22">
      <c r="A18" s="12">
        <v>6</v>
      </c>
      <c r="B18" s="36">
        <v>173</v>
      </c>
      <c r="C18" s="17" t="s">
        <v>114</v>
      </c>
      <c r="D18" s="17" t="s">
        <v>115</v>
      </c>
      <c r="E18" s="36">
        <v>16.72</v>
      </c>
      <c r="H18" s="20">
        <v>6</v>
      </c>
      <c r="I18" s="20">
        <f>B18</f>
        <v>173</v>
      </c>
      <c r="J18" s="20" t="str">
        <f t="shared" si="0"/>
        <v>7 HARRISON</v>
      </c>
      <c r="K18" s="20">
        <v>2</v>
      </c>
      <c r="L18" s="13"/>
      <c r="M18" s="13"/>
      <c r="N18" s="13"/>
      <c r="O18" s="33"/>
      <c r="P18" s="13"/>
      <c r="Q18" s="13"/>
      <c r="S18" s="19">
        <v>225</v>
      </c>
      <c r="T18" s="19" t="str">
        <f>RANK(VLOOKUP(S18,$B$13:$E$20,4,FALSE),$E$13:$E$20,0) &amp; " " &amp; VLOOKUP(S18,$B$13:$E$20,2,FALSE)</f>
        <v>3 RICHARDSON</v>
      </c>
      <c r="U18" s="19"/>
      <c r="V18" s="31">
        <v>225</v>
      </c>
    </row>
    <row r="19" spans="1:22">
      <c r="A19" s="12">
        <v>7</v>
      </c>
      <c r="B19" s="36">
        <v>202</v>
      </c>
      <c r="C19" s="17" t="s">
        <v>134</v>
      </c>
      <c r="D19" s="17" t="s">
        <v>135</v>
      </c>
      <c r="E19" s="36">
        <v>20.36</v>
      </c>
      <c r="H19" s="19">
        <v>7</v>
      </c>
      <c r="I19" s="19">
        <f>B19</f>
        <v>202</v>
      </c>
      <c r="J19" s="19" t="str">
        <f t="shared" si="0"/>
        <v>5 BLACKBURN-ELLIOT</v>
      </c>
      <c r="K19" s="19"/>
      <c r="L19" s="19">
        <v>131</v>
      </c>
      <c r="M19" s="13"/>
      <c r="N19" s="13"/>
      <c r="O19" s="33"/>
      <c r="P19" s="13"/>
      <c r="Q19" s="13"/>
      <c r="S19" s="19">
        <v>146</v>
      </c>
      <c r="T19" s="19" t="str">
        <f>RANK(VLOOKUP(S19,$B$13:$E$20,4,FALSE),$E$13:$E$20,0) &amp; " " &amp; VLOOKUP(S19,$B$13:$E$20,2,FALSE)</f>
        <v>6 HOWARTH</v>
      </c>
      <c r="U19" s="19">
        <v>0</v>
      </c>
      <c r="V19" s="6" t="s">
        <v>14</v>
      </c>
    </row>
    <row r="20" spans="1:22">
      <c r="A20" s="12">
        <v>8</v>
      </c>
      <c r="B20" s="36">
        <v>0</v>
      </c>
      <c r="C20" s="17">
        <v>0</v>
      </c>
      <c r="D20" s="17">
        <v>0</v>
      </c>
      <c r="E20" s="36">
        <v>0</v>
      </c>
      <c r="H20" s="19">
        <v>2</v>
      </c>
      <c r="I20" s="19">
        <f>B14</f>
        <v>131</v>
      </c>
      <c r="J20" s="19" t="str">
        <f t="shared" si="0"/>
        <v>2 GRANT</v>
      </c>
      <c r="K20" s="19">
        <v>25</v>
      </c>
      <c r="L20" s="33"/>
      <c r="M20" s="13"/>
      <c r="N20" s="13"/>
      <c r="O20" s="13"/>
      <c r="P20" s="13"/>
      <c r="Q20" s="13"/>
      <c r="S20" s="13"/>
      <c r="T20" s="13"/>
      <c r="U20" s="13"/>
      <c r="V20" s="6">
        <v>146</v>
      </c>
    </row>
    <row r="21" spans="1:22">
      <c r="S21" s="13"/>
      <c r="T21" s="13"/>
      <c r="U21" s="13"/>
      <c r="V21" s="13"/>
    </row>
    <row r="22" spans="1:22">
      <c r="S22" s="13"/>
      <c r="T22" s="13"/>
      <c r="U22" s="13"/>
      <c r="V22" s="13"/>
    </row>
  </sheetData>
  <mergeCells count="13">
    <mergeCell ref="A11:L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64"/>
  <sheetViews>
    <sheetView topLeftCell="A13" workbookViewId="0">
      <selection activeCell="A31" sqref="A31"/>
    </sheetView>
  </sheetViews>
  <sheetFormatPr defaultRowHeight="13.2"/>
  <cols>
    <col min="1" max="1" width="9.109375" customWidth="1"/>
  </cols>
  <sheetData>
    <row r="1" spans="1:1" ht="14.4">
      <c r="A1" s="25" t="s">
        <v>23</v>
      </c>
    </row>
    <row r="2" spans="1:1" ht="14.4">
      <c r="A2" s="25"/>
    </row>
    <row r="3" spans="1:1" ht="14.4">
      <c r="A3" s="25"/>
    </row>
    <row r="4" spans="1:1" ht="14.4">
      <c r="A4" s="25"/>
    </row>
    <row r="5" spans="1:1" ht="14.4">
      <c r="A5" s="25"/>
    </row>
    <row r="6" spans="1:1" ht="14.4">
      <c r="A6" s="25"/>
    </row>
    <row r="8" spans="1:1" ht="18">
      <c r="A8" s="26" t="s">
        <v>24</v>
      </c>
    </row>
    <row r="9" spans="1:1" ht="18">
      <c r="A9" s="27" t="s">
        <v>25</v>
      </c>
    </row>
    <row r="10" spans="1:1" ht="18">
      <c r="A10" s="27" t="s">
        <v>26</v>
      </c>
    </row>
    <row r="11" spans="1:1" ht="18">
      <c r="A11" s="27" t="s">
        <v>27</v>
      </c>
    </row>
    <row r="12" spans="1:1" ht="18">
      <c r="A12" s="28" t="s">
        <v>28</v>
      </c>
    </row>
    <row r="13" spans="1:1" ht="18">
      <c r="A13" s="28" t="s">
        <v>29</v>
      </c>
    </row>
    <row r="14" spans="1:1" ht="18">
      <c r="A14" s="28" t="s">
        <v>30</v>
      </c>
    </row>
    <row r="15" spans="1:1" ht="18">
      <c r="A15" s="26" t="s">
        <v>31</v>
      </c>
    </row>
    <row r="16" spans="1:1" ht="18">
      <c r="A16" s="29" t="s">
        <v>32</v>
      </c>
    </row>
    <row r="17" spans="1:1" ht="18">
      <c r="A17" s="29" t="s">
        <v>33</v>
      </c>
    </row>
    <row r="18" spans="1:1" ht="18">
      <c r="A18" s="29" t="s">
        <v>34</v>
      </c>
    </row>
    <row r="19" spans="1:1" ht="18">
      <c r="A19" s="29" t="s">
        <v>35</v>
      </c>
    </row>
    <row r="20" spans="1:1" ht="18">
      <c r="A20" s="26" t="s">
        <v>36</v>
      </c>
    </row>
    <row r="21" spans="1:1" ht="18">
      <c r="A21" s="27" t="s">
        <v>37</v>
      </c>
    </row>
    <row r="22" spans="1:1" ht="18">
      <c r="A22" s="28" t="s">
        <v>38</v>
      </c>
    </row>
    <row r="23" spans="1:1" ht="18">
      <c r="A23" s="28" t="s">
        <v>39</v>
      </c>
    </row>
    <row r="24" spans="1:1" ht="18">
      <c r="A24" s="27" t="s">
        <v>40</v>
      </c>
    </row>
    <row r="25" spans="1:1" ht="19.8">
      <c r="A25" s="28" t="s">
        <v>41</v>
      </c>
    </row>
    <row r="26" spans="1:1" ht="18">
      <c r="A26" s="28" t="s">
        <v>62</v>
      </c>
    </row>
    <row r="27" spans="1:1" ht="18">
      <c r="A27" s="26"/>
    </row>
    <row r="28" spans="1:1" ht="18">
      <c r="A28" s="26"/>
    </row>
    <row r="29" spans="1:1" ht="18">
      <c r="A29" s="26" t="s">
        <v>42</v>
      </c>
    </row>
    <row r="30" spans="1:1" ht="18">
      <c r="A30" s="28" t="s">
        <v>63</v>
      </c>
    </row>
    <row r="31" spans="1:1" ht="18">
      <c r="A31" s="26"/>
    </row>
    <row r="32" spans="1:1" ht="18">
      <c r="A32" s="26" t="s">
        <v>43</v>
      </c>
    </row>
    <row r="34" spans="1:1" ht="14.4">
      <c r="A34" s="30" t="s">
        <v>44</v>
      </c>
    </row>
    <row r="36" spans="1:1" ht="14.4">
      <c r="A36" s="25" t="s">
        <v>45</v>
      </c>
    </row>
    <row r="38" spans="1:1" ht="14.4">
      <c r="A38" s="30" t="s">
        <v>46</v>
      </c>
    </row>
    <row r="40" spans="1:1" ht="14.4">
      <c r="A40" s="25" t="s">
        <v>47</v>
      </c>
    </row>
    <row r="42" spans="1:1" ht="14.4">
      <c r="A42" s="30" t="s">
        <v>48</v>
      </c>
    </row>
    <row r="44" spans="1:1" ht="14.4">
      <c r="A44" s="25" t="s">
        <v>49</v>
      </c>
    </row>
    <row r="46" spans="1:1" ht="14.4">
      <c r="A46" s="30" t="s">
        <v>50</v>
      </c>
    </row>
    <row r="48" spans="1:1" ht="14.4">
      <c r="A48" s="25" t="s">
        <v>51</v>
      </c>
    </row>
    <row r="50" spans="1:1" ht="14.4">
      <c r="A50" s="25" t="s">
        <v>52</v>
      </c>
    </row>
    <row r="52" spans="1:1" ht="14.4">
      <c r="A52" s="25" t="s">
        <v>53</v>
      </c>
    </row>
    <row r="54" spans="1:1" ht="14.4">
      <c r="A54" s="25" t="s">
        <v>54</v>
      </c>
    </row>
    <row r="56" spans="1:1" ht="14.4">
      <c r="A56" s="25" t="s">
        <v>55</v>
      </c>
    </row>
    <row r="58" spans="1:1" ht="14.4">
      <c r="A58" s="25" t="s">
        <v>56</v>
      </c>
    </row>
    <row r="60" spans="1:1" ht="14.4">
      <c r="A60" s="25" t="s">
        <v>57</v>
      </c>
    </row>
    <row r="62" spans="1:1" ht="14.4">
      <c r="A62" s="25" t="s">
        <v>58</v>
      </c>
    </row>
    <row r="64" spans="1:1" ht="18">
      <c r="A64" s="2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35"/>
  <sheetViews>
    <sheetView workbookViewId="0">
      <selection sqref="A1:A35"/>
    </sheetView>
  </sheetViews>
  <sheetFormatPr defaultRowHeight="13.2"/>
  <cols>
    <col min="1" max="1" width="82.77734375" bestFit="1" customWidth="1"/>
  </cols>
  <sheetData>
    <row r="1" spans="1:1" ht="15.6">
      <c r="A1" s="35" t="s">
        <v>64</v>
      </c>
    </row>
    <row r="2" spans="1:1" ht="15.6">
      <c r="A2" s="35" t="s">
        <v>65</v>
      </c>
    </row>
    <row r="3" spans="1:1" ht="15.6">
      <c r="A3" s="35" t="s">
        <v>66</v>
      </c>
    </row>
    <row r="4" spans="1:1" ht="15.6">
      <c r="A4" s="35" t="s">
        <v>67</v>
      </c>
    </row>
    <row r="5" spans="1:1" ht="15.6">
      <c r="A5" s="35" t="s">
        <v>68</v>
      </c>
    </row>
    <row r="6" spans="1:1" ht="15.6">
      <c r="A6" s="35" t="s">
        <v>69</v>
      </c>
    </row>
    <row r="7" spans="1:1" ht="15.6">
      <c r="A7" s="35" t="s">
        <v>70</v>
      </c>
    </row>
    <row r="8" spans="1:1" ht="15.6">
      <c r="A8" s="35" t="s">
        <v>71</v>
      </c>
    </row>
    <row r="9" spans="1:1" ht="15.6">
      <c r="A9" s="35" t="s">
        <v>72</v>
      </c>
    </row>
    <row r="10" spans="1:1" ht="15.6">
      <c r="A10" s="35" t="s">
        <v>73</v>
      </c>
    </row>
    <row r="11" spans="1:1" ht="15.6">
      <c r="A11" s="35" t="s">
        <v>74</v>
      </c>
    </row>
    <row r="12" spans="1:1" ht="15.6">
      <c r="A12" s="35" t="s">
        <v>75</v>
      </c>
    </row>
    <row r="13" spans="1:1" ht="15.6">
      <c r="A13" s="35" t="s">
        <v>76</v>
      </c>
    </row>
    <row r="14" spans="1:1" ht="15.6">
      <c r="A14" s="35" t="s">
        <v>77</v>
      </c>
    </row>
    <row r="15" spans="1:1" ht="15.6">
      <c r="A15" s="35" t="s">
        <v>78</v>
      </c>
    </row>
    <row r="16" spans="1:1" ht="15.6">
      <c r="A16" s="35" t="s">
        <v>79</v>
      </c>
    </row>
    <row r="17" spans="1:1" ht="15.6">
      <c r="A17" s="35" t="s">
        <v>80</v>
      </c>
    </row>
    <row r="18" spans="1:1" ht="15.6">
      <c r="A18" s="35" t="s">
        <v>81</v>
      </c>
    </row>
    <row r="19" spans="1:1" ht="15.6">
      <c r="A19" s="35" t="s">
        <v>82</v>
      </c>
    </row>
    <row r="20" spans="1:1" ht="15.6">
      <c r="A20" s="35" t="s">
        <v>83</v>
      </c>
    </row>
    <row r="21" spans="1:1" ht="15.6">
      <c r="A21" s="35" t="s">
        <v>84</v>
      </c>
    </row>
    <row r="22" spans="1:1" ht="15.6">
      <c r="A22" s="35" t="s">
        <v>85</v>
      </c>
    </row>
    <row r="23" spans="1:1" ht="15.6">
      <c r="A23" s="35" t="s">
        <v>86</v>
      </c>
    </row>
    <row r="24" spans="1:1" ht="15.6">
      <c r="A24" s="35" t="s">
        <v>87</v>
      </c>
    </row>
    <row r="25" spans="1:1" ht="15.6">
      <c r="A25" s="35" t="s">
        <v>88</v>
      </c>
    </row>
    <row r="26" spans="1:1" ht="15.6">
      <c r="A26" s="35" t="s">
        <v>89</v>
      </c>
    </row>
    <row r="27" spans="1:1" ht="15.6">
      <c r="A27" s="35" t="s">
        <v>90</v>
      </c>
    </row>
    <row r="28" spans="1:1" ht="15.6">
      <c r="A28" s="35"/>
    </row>
    <row r="29" spans="1:1" ht="15.6">
      <c r="A29" s="35" t="s">
        <v>91</v>
      </c>
    </row>
    <row r="30" spans="1:1" ht="15.6">
      <c r="A30" s="35" t="s">
        <v>92</v>
      </c>
    </row>
    <row r="31" spans="1:1" ht="15.6">
      <c r="A31" s="35" t="s">
        <v>93</v>
      </c>
    </row>
    <row r="32" spans="1:1" ht="15.6">
      <c r="A32" s="35" t="s">
        <v>94</v>
      </c>
    </row>
    <row r="33" spans="1:1" ht="15.6">
      <c r="A33" s="35" t="s">
        <v>95</v>
      </c>
    </row>
    <row r="34" spans="1:1" ht="15.6">
      <c r="A34" s="35" t="s">
        <v>96</v>
      </c>
    </row>
    <row r="35" spans="1:1" ht="15.6">
      <c r="A35" s="35" t="s">
        <v>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Men</vt:lpstr>
      <vt:lpstr>Ladies</vt:lpstr>
      <vt:lpstr>Race Rules</vt:lpstr>
      <vt:lpstr>FIS </vt:lpstr>
      <vt:lpstr>'Race Rules'!_GoBack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2010-03-25T18:34:36Z</cp:lastPrinted>
  <dcterms:created xsi:type="dcterms:W3CDTF">2009-04-02T16:24:22Z</dcterms:created>
  <dcterms:modified xsi:type="dcterms:W3CDTF">2015-05-16T20:01:25Z</dcterms:modified>
</cp:coreProperties>
</file>