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art\Dropbox\Soulsports\TheBRITS\INDOOR_2016\Competition\"/>
    </mc:Choice>
  </mc:AlternateContent>
  <bookViews>
    <workbookView xWindow="-15" yWindow="45" windowWidth="14400" windowHeight="12795"/>
  </bookViews>
  <sheets>
    <sheet name="SNBD - OVERALL" sheetId="3" r:id="rId1"/>
    <sheet name="SNBD - AGE GROUPS" sheetId="4" r:id="rId2"/>
    <sheet name="PRIZE GIVING" sheetId="5" r:id="rId3"/>
  </sheets>
  <definedNames>
    <definedName name="_xlnm.Print_Area" localSheetId="2">'PRIZE GIVING'!$A$1:$C$17</definedName>
    <definedName name="_xlnm.Print_Area" localSheetId="1">'SNBD - AGE GROUPS'!$A$1:$R$53</definedName>
    <definedName name="_xlnm.Print_Area" localSheetId="0">'SNBD - OVERALL'!$A$1:$N$80</definedName>
  </definedNames>
  <calcPr calcId="152511"/>
</workbook>
</file>

<file path=xl/calcChain.xml><?xml version="1.0" encoding="utf-8"?>
<calcChain xmlns="http://schemas.openxmlformats.org/spreadsheetml/2006/main">
  <c r="L17" i="3" l="1"/>
  <c r="M17" i="3"/>
  <c r="N17" i="3"/>
  <c r="L41" i="3"/>
  <c r="M41" i="3"/>
  <c r="K17" i="3" l="1"/>
  <c r="K41" i="3"/>
  <c r="J17" i="3"/>
  <c r="J41" i="3"/>
  <c r="M15" i="4" l="1"/>
  <c r="Q14" i="4" l="1"/>
  <c r="M14" i="4"/>
  <c r="R14" i="4" l="1"/>
  <c r="Q15" i="4"/>
  <c r="R15" i="4" s="1"/>
  <c r="M16" i="4"/>
  <c r="Q16" i="4"/>
  <c r="M23" i="4"/>
  <c r="Q23" i="4"/>
  <c r="M21" i="4"/>
  <c r="Q21" i="4"/>
  <c r="M20" i="4"/>
  <c r="Q20" i="4"/>
  <c r="M24" i="4"/>
  <c r="Q24" i="4"/>
  <c r="M19" i="4"/>
  <c r="Q19" i="4"/>
  <c r="M22" i="4"/>
  <c r="Q22" i="4"/>
  <c r="M18" i="4"/>
  <c r="Q18" i="4"/>
  <c r="M34" i="4"/>
  <c r="Q34" i="4"/>
  <c r="M32" i="4"/>
  <c r="Q32" i="4"/>
  <c r="M30" i="4"/>
  <c r="Q30" i="4"/>
  <c r="M31" i="4"/>
  <c r="Q31" i="4"/>
  <c r="M45" i="4"/>
  <c r="Q45" i="4"/>
  <c r="M41" i="4"/>
  <c r="Q41" i="4"/>
  <c r="M46" i="4"/>
  <c r="Q46" i="4"/>
  <c r="M47" i="4"/>
  <c r="Q47" i="4"/>
  <c r="M49" i="4"/>
  <c r="Q49" i="4"/>
  <c r="M44" i="4"/>
  <c r="Q44" i="4"/>
  <c r="M39" i="4"/>
  <c r="Q39" i="4"/>
  <c r="M42" i="4"/>
  <c r="Q42" i="4"/>
  <c r="M43" i="4"/>
  <c r="Q43" i="4"/>
  <c r="M40" i="4"/>
  <c r="Q40" i="4"/>
  <c r="M38" i="4"/>
  <c r="Q38" i="4"/>
  <c r="M48" i="4"/>
  <c r="Q48" i="4"/>
  <c r="M33" i="4"/>
  <c r="Q33" i="4"/>
  <c r="R44" i="4" l="1"/>
  <c r="R16" i="4"/>
  <c r="R42" i="4"/>
  <c r="R24" i="4"/>
  <c r="R31" i="4"/>
  <c r="R32" i="4"/>
  <c r="R39" i="4"/>
  <c r="R20" i="4"/>
  <c r="R49" i="4"/>
  <c r="R30" i="4"/>
  <c r="R18" i="4"/>
  <c r="R19" i="4"/>
  <c r="R33" i="4"/>
  <c r="R43" i="4"/>
  <c r="R38" i="4"/>
  <c r="R46" i="4"/>
  <c r="R48" i="4"/>
  <c r="R47" i="4"/>
  <c r="R41" i="4"/>
  <c r="R21" i="4"/>
  <c r="R34" i="4"/>
  <c r="R45" i="4"/>
  <c r="R22" i="4"/>
  <c r="R23" i="4"/>
  <c r="R40" i="4"/>
</calcChain>
</file>

<file path=xl/sharedStrings.xml><?xml version="1.0" encoding="utf-8"?>
<sst xmlns="http://schemas.openxmlformats.org/spreadsheetml/2006/main" count="703" uniqueCount="238">
  <si>
    <t>Format:</t>
  </si>
  <si>
    <t>Resort:</t>
  </si>
  <si>
    <t>Country:</t>
  </si>
  <si>
    <t>UK</t>
  </si>
  <si>
    <t>Date:</t>
  </si>
  <si>
    <t>Rank</t>
  </si>
  <si>
    <t>Bib</t>
  </si>
  <si>
    <t>Last Name</t>
  </si>
  <si>
    <t>First Name</t>
  </si>
  <si>
    <t>Sponsor</t>
  </si>
  <si>
    <t>Birthdate</t>
  </si>
  <si>
    <t>WOMEN - OVERALL</t>
  </si>
  <si>
    <t>Run 1</t>
  </si>
  <si>
    <t>Run 2</t>
  </si>
  <si>
    <t>Judge 1</t>
  </si>
  <si>
    <t>Judge 2</t>
  </si>
  <si>
    <t>Total</t>
  </si>
  <si>
    <t>Best Run</t>
  </si>
  <si>
    <t>MEN - OVERALL</t>
  </si>
  <si>
    <t>Notes</t>
  </si>
  <si>
    <t>WOMEN - CATEGORIES</t>
  </si>
  <si>
    <t>MEN - CATEGORIES</t>
  </si>
  <si>
    <t>G/R</t>
  </si>
  <si>
    <t>Positions</t>
  </si>
  <si>
    <t>British Champions</t>
  </si>
  <si>
    <t>Overall Gold</t>
  </si>
  <si>
    <t xml:space="preserve"> Overall Silver</t>
  </si>
  <si>
    <t>Overall Bronze</t>
  </si>
  <si>
    <t>Whole Field</t>
  </si>
  <si>
    <t>Zone 1</t>
  </si>
  <si>
    <t>Zone 2</t>
  </si>
  <si>
    <t>Zone 3</t>
  </si>
  <si>
    <t>Zone 4</t>
  </si>
  <si>
    <t>British Indoor Championships</t>
  </si>
  <si>
    <t>Event :</t>
  </si>
  <si>
    <t>Indoor</t>
  </si>
  <si>
    <t>Indoor Male</t>
  </si>
  <si>
    <t>Indoor Female</t>
  </si>
  <si>
    <t>indoor Male</t>
  </si>
  <si>
    <t>Chill Factore, Manchester</t>
  </si>
  <si>
    <t>Cat</t>
  </si>
  <si>
    <t>Nat</t>
  </si>
  <si>
    <t>BRITISH  INDOOR SNOWBOARD CHAMPIONSHIPS</t>
  </si>
  <si>
    <t>British Snowboard Championships</t>
  </si>
  <si>
    <t>Snowboard</t>
  </si>
  <si>
    <t>U12 Gold</t>
  </si>
  <si>
    <t>U12 Silver</t>
  </si>
  <si>
    <t>U12 Bronze</t>
  </si>
  <si>
    <t>U16 Gold</t>
  </si>
  <si>
    <t>U16 Silver</t>
  </si>
  <si>
    <t>U16 Bronze</t>
  </si>
  <si>
    <t>UNDER 12</t>
  </si>
  <si>
    <t>UNDER 16</t>
  </si>
  <si>
    <t>15/10/2016</t>
  </si>
  <si>
    <t>G</t>
  </si>
  <si>
    <t>BROOKES</t>
  </si>
  <si>
    <t>MIA</t>
  </si>
  <si>
    <t>ENG</t>
  </si>
  <si>
    <t>CFEDRAGONCELTEK</t>
  </si>
  <si>
    <t>01/19/2007</t>
  </si>
  <si>
    <t>WU12</t>
  </si>
  <si>
    <t>R</t>
  </si>
  <si>
    <t>CASSWELL</t>
  </si>
  <si>
    <t>AMY</t>
  </si>
  <si>
    <t>03/24/2005</t>
  </si>
  <si>
    <t>SMITH</t>
  </si>
  <si>
    <t>EVIE</t>
  </si>
  <si>
    <t>ALLEN</t>
  </si>
  <si>
    <t>ANYA</t>
  </si>
  <si>
    <t>WSTBSNOCENT</t>
  </si>
  <si>
    <t>WU16</t>
  </si>
  <si>
    <t>CABRERA MYRAM</t>
  </si>
  <si>
    <t>LARA</t>
  </si>
  <si>
    <t>05/15/2003</t>
  </si>
  <si>
    <t>HILL</t>
  </si>
  <si>
    <t>MAISIE</t>
  </si>
  <si>
    <t xml:space="preserve">PANDA OPTICS </t>
  </si>
  <si>
    <t>LANE HOPKINS</t>
  </si>
  <si>
    <t>LUCA MAI</t>
  </si>
  <si>
    <t>WAL</t>
  </si>
  <si>
    <t>11/13/2002</t>
  </si>
  <si>
    <t>SAVAGE</t>
  </si>
  <si>
    <t>FREYA</t>
  </si>
  <si>
    <t>12/17/2004</t>
  </si>
  <si>
    <t>HOLLIE</t>
  </si>
  <si>
    <t>SCT</t>
  </si>
  <si>
    <t>10/20/2003</t>
  </si>
  <si>
    <t>SOPHIE</t>
  </si>
  <si>
    <t>THESNOWCENTRE</t>
  </si>
  <si>
    <t>06/19/2004</t>
  </si>
  <si>
    <t>WALSH</t>
  </si>
  <si>
    <t>JADE</t>
  </si>
  <si>
    <t xml:space="preserve">SNOZONE MK. </t>
  </si>
  <si>
    <t>CERYS</t>
  </si>
  <si>
    <t>NEVSUMWESTBSCENTSN&amp;R</t>
  </si>
  <si>
    <t>04/20/2000</t>
  </si>
  <si>
    <t>BUCKLEY</t>
  </si>
  <si>
    <t>JORDAN</t>
  </si>
  <si>
    <t>06/22/2000</t>
  </si>
  <si>
    <t>RACHEL</t>
  </si>
  <si>
    <t>05/16/1987</t>
  </si>
  <si>
    <t>WOPEN</t>
  </si>
  <si>
    <t>FINNERTY</t>
  </si>
  <si>
    <t>GILLIAN</t>
  </si>
  <si>
    <t>NUCOMFRAVENMINUSNINE</t>
  </si>
  <si>
    <t>INGRAM</t>
  </si>
  <si>
    <t xml:space="preserve">STEPHANIE </t>
  </si>
  <si>
    <t>UK ARMED FORCES</t>
  </si>
  <si>
    <t>MCKENNA</t>
  </si>
  <si>
    <t xml:space="preserve">LUCY </t>
  </si>
  <si>
    <t>06/26/1985</t>
  </si>
  <si>
    <t>DNS</t>
  </si>
  <si>
    <t>QUINN</t>
  </si>
  <si>
    <t>LISA</t>
  </si>
  <si>
    <t>UKAF</t>
  </si>
  <si>
    <t>12/23/1986</t>
  </si>
  <si>
    <t>ROWLEY</t>
  </si>
  <si>
    <t>DANI</t>
  </si>
  <si>
    <t>CORDINGLY</t>
  </si>
  <si>
    <t>AMBER</t>
  </si>
  <si>
    <t>12/20/1999</t>
  </si>
  <si>
    <t>RAUF</t>
  </si>
  <si>
    <t>U12</t>
  </si>
  <si>
    <t xml:space="preserve">BAKER </t>
  </si>
  <si>
    <t>BRADLEY</t>
  </si>
  <si>
    <t>11/15/2006</t>
  </si>
  <si>
    <t>CRESSWELL</t>
  </si>
  <si>
    <t>OLIVER</t>
  </si>
  <si>
    <t>04/20/2006</t>
  </si>
  <si>
    <t>HARRISON</t>
  </si>
  <si>
    <t>CHRIS</t>
  </si>
  <si>
    <t>GILSON</t>
  </si>
  <si>
    <t>05/18/2007</t>
  </si>
  <si>
    <t>JORGE</t>
  </si>
  <si>
    <t>MAX</t>
  </si>
  <si>
    <t>DC,TSC,ABSOLUTE SNOW</t>
  </si>
  <si>
    <t>04/13/2005</t>
  </si>
  <si>
    <t>LANE</t>
  </si>
  <si>
    <t>CHARLIE</t>
  </si>
  <si>
    <t>SNOWCENTREDOUKWAYJ</t>
  </si>
  <si>
    <t>01/26/2007</t>
  </si>
  <si>
    <t>TURNER</t>
  </si>
  <si>
    <t>SNOZONE</t>
  </si>
  <si>
    <t>ASHWORTH</t>
  </si>
  <si>
    <t>WILLIAM</t>
  </si>
  <si>
    <t>U16</t>
  </si>
  <si>
    <t>BARLOW</t>
  </si>
  <si>
    <t>ROBERT</t>
  </si>
  <si>
    <t>02/28/2003</t>
  </si>
  <si>
    <t>CAUSER</t>
  </si>
  <si>
    <t>HARVEY</t>
  </si>
  <si>
    <t>HEMEL SNOWCENTRE</t>
  </si>
  <si>
    <t>JONNY</t>
  </si>
  <si>
    <t>05/22/2003</t>
  </si>
  <si>
    <t>DUNN</t>
  </si>
  <si>
    <t>SAM</t>
  </si>
  <si>
    <t>08/22/2004</t>
  </si>
  <si>
    <t>GOODE</t>
  </si>
  <si>
    <t>JAMIESON</t>
  </si>
  <si>
    <t>FRASER</t>
  </si>
  <si>
    <t>KENNERLEY</t>
  </si>
  <si>
    <t xml:space="preserve">WILLIAM </t>
  </si>
  <si>
    <t>LIVESEY</t>
  </si>
  <si>
    <t>EDDY</t>
  </si>
  <si>
    <t>SNOW CENTRE HEMEL</t>
  </si>
  <si>
    <t>MOORE</t>
  </si>
  <si>
    <t>LEWIS</t>
  </si>
  <si>
    <t>CAPITA/UNION/TSA</t>
  </si>
  <si>
    <t>ROONEY</t>
  </si>
  <si>
    <t>ALEX</t>
  </si>
  <si>
    <t>GNU VCOAT DROPINCHAL</t>
  </si>
  <si>
    <t>08/23/2002</t>
  </si>
  <si>
    <t>JAMIE</t>
  </si>
  <si>
    <t>TSC-HEMELROMEUK</t>
  </si>
  <si>
    <t>09/22/2001</t>
  </si>
  <si>
    <t>STEPHEN</t>
  </si>
  <si>
    <t>TYNAN</t>
  </si>
  <si>
    <t>LIAM</t>
  </si>
  <si>
    <t>11/23/2004</t>
  </si>
  <si>
    <t>SCOTT</t>
  </si>
  <si>
    <t>CAPUNIDEEPARCELMELCH</t>
  </si>
  <si>
    <t>WATSON</t>
  </si>
  <si>
    <t>VAUGHN</t>
  </si>
  <si>
    <t>KAI</t>
  </si>
  <si>
    <t>COCKRELL</t>
  </si>
  <si>
    <t>BILLY</t>
  </si>
  <si>
    <t>ADIDASSMOKINSNOZONE</t>
  </si>
  <si>
    <t>01/30/1999</t>
  </si>
  <si>
    <t>COOK</t>
  </si>
  <si>
    <t>JOSH</t>
  </si>
  <si>
    <t>DEEGAN</t>
  </si>
  <si>
    <t xml:space="preserve">HORSFIELD </t>
  </si>
  <si>
    <t>DEAN</t>
  </si>
  <si>
    <t>07/13/1992</t>
  </si>
  <si>
    <t>OPEN</t>
  </si>
  <si>
    <t>MALLOCH</t>
  </si>
  <si>
    <t>ANGUS</t>
  </si>
  <si>
    <t>NITROPARKTSAMARAHORI</t>
  </si>
  <si>
    <t>01/19/1990</t>
  </si>
  <si>
    <t>NEWMAN</t>
  </si>
  <si>
    <t>BEN</t>
  </si>
  <si>
    <t>ROBERTSON</t>
  </si>
  <si>
    <t>JACOB</t>
  </si>
  <si>
    <t>RIDE,VCOAT,ELECTRIC</t>
  </si>
  <si>
    <t>08/25/1997</t>
  </si>
  <si>
    <t>ROWELL</t>
  </si>
  <si>
    <t>LIBWESTBUTTMELOBUF</t>
  </si>
  <si>
    <t>08/17/2000</t>
  </si>
  <si>
    <t>JAMES</t>
  </si>
  <si>
    <t>WATERMAN</t>
  </si>
  <si>
    <t>TSCSTRAXMAVERXRSDSP</t>
  </si>
  <si>
    <t>08/22/1999</t>
  </si>
  <si>
    <t>MATT</t>
  </si>
  <si>
    <t>CARRUTHERS</t>
  </si>
  <si>
    <t>CALLUM</t>
  </si>
  <si>
    <t>AMSTUTZ</t>
  </si>
  <si>
    <t>KRIS</t>
  </si>
  <si>
    <t>ROMESDS ADDIDAS SNOWCENTRE</t>
  </si>
  <si>
    <t>06/19/1991</t>
  </si>
  <si>
    <t>Qualifying Numbers</t>
  </si>
  <si>
    <t>Mia Brookes</t>
  </si>
  <si>
    <t>AGE CATEGORY RESULTS</t>
  </si>
  <si>
    <t>Amy Casswell</t>
  </si>
  <si>
    <t>Evie Smith</t>
  </si>
  <si>
    <t>Jade Walsh</t>
  </si>
  <si>
    <t>Hollie Smith</t>
  </si>
  <si>
    <t>Maisie Hill</t>
  </si>
  <si>
    <t>Max Jorge</t>
  </si>
  <si>
    <t>Charlie Lane</t>
  </si>
  <si>
    <t>Chris Harrison</t>
  </si>
  <si>
    <t>Scott Walsh</t>
  </si>
  <si>
    <t>Lewis Moore</t>
  </si>
  <si>
    <t>Liam Tynan</t>
  </si>
  <si>
    <t>Cerys Allen</t>
  </si>
  <si>
    <t>Amber Cordingly</t>
  </si>
  <si>
    <t>Angus Malloch</t>
  </si>
  <si>
    <t>Billy Cockrell</t>
  </si>
  <si>
    <t>OVERALL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</si>
</sst>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2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i/>
      <sz val="10"/>
      <color indexed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u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i/>
      <sz val="10"/>
      <name val="Arial"/>
      <family val="2"/>
    </font>
    <font>
      <b/>
      <i/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22"/>
      <color rgb="FFFF0000"/>
      <name val="Arial"/>
      <family val="2"/>
    </font>
    <font>
      <sz val="9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4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4"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0" fontId="23" fillId="0" borderId="0" xfId="0" applyFont="1" applyBorder="1"/>
    <xf numFmtId="0" fontId="24" fillId="0" borderId="0" xfId="0" applyFont="1" applyBorder="1"/>
    <xf numFmtId="0" fontId="11" fillId="0" borderId="0" xfId="0" applyFont="1" applyBorder="1"/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6" fillId="0" borderId="0" xfId="1" applyFont="1" applyFill="1" applyAlignment="1">
      <alignment horizontal="center" vertical="top"/>
    </xf>
    <xf numFmtId="0" fontId="15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horizontal="left" vertical="top"/>
    </xf>
    <xf numFmtId="0" fontId="15" fillId="0" borderId="1" xfId="1" applyFont="1" applyBorder="1" applyAlignment="1">
      <alignment vertical="top"/>
    </xf>
    <xf numFmtId="0" fontId="17" fillId="0" borderId="0" xfId="1" applyFont="1" applyAlignment="1">
      <alignment vertical="top"/>
    </xf>
    <xf numFmtId="0" fontId="18" fillId="0" borderId="1" xfId="1" applyFont="1" applyBorder="1" applyAlignment="1">
      <alignment vertical="top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left" vertical="top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center" vertical="top"/>
    </xf>
    <xf numFmtId="0" fontId="20" fillId="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19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vertical="top"/>
    </xf>
    <xf numFmtId="0" fontId="14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24" fillId="0" borderId="0" xfId="0" applyNumberFormat="1" applyFont="1" applyBorder="1" applyAlignment="1">
      <alignment horizontal="right"/>
    </xf>
    <xf numFmtId="0" fontId="2" fillId="0" borderId="5" xfId="0" applyFont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6" fontId="1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Fill="1" applyBorder="1"/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24" fillId="0" borderId="1" xfId="0" applyFont="1" applyBorder="1" applyAlignment="1">
      <alignment wrapText="1"/>
    </xf>
    <xf numFmtId="0" fontId="0" fillId="0" borderId="13" xfId="0" applyFont="1" applyBorder="1" applyAlignment="1">
      <alignment horizontal="center"/>
    </xf>
    <xf numFmtId="0" fontId="2" fillId="0" borderId="1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0" fillId="0" borderId="1" xfId="0" applyFont="1" applyBorder="1"/>
    <xf numFmtId="0" fontId="10" fillId="0" borderId="0" xfId="0" applyFont="1" applyBorder="1"/>
    <xf numFmtId="0" fontId="25" fillId="0" borderId="0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1" xfId="0" applyFont="1" applyFill="1" applyBorder="1"/>
    <xf numFmtId="0" fontId="0" fillId="0" borderId="0" xfId="0" applyFont="1" applyFill="1" applyBorder="1"/>
    <xf numFmtId="0" fontId="7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12" fillId="0" borderId="7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26" fillId="0" borderId="0" xfId="0" applyFont="1" applyBorder="1"/>
    <xf numFmtId="0" fontId="26" fillId="0" borderId="0" xfId="0" applyFont="1" applyBorder="1" applyAlignment="1">
      <alignment wrapText="1"/>
    </xf>
    <xf numFmtId="0" fontId="26" fillId="0" borderId="0" xfId="0" applyFont="1" applyBorder="1" applyAlignment="1">
      <alignment horizontal="left"/>
    </xf>
    <xf numFmtId="0" fontId="12" fillId="0" borderId="16" xfId="0" applyFont="1" applyFill="1" applyBorder="1" applyAlignment="1">
      <alignment horizontal="center"/>
    </xf>
    <xf numFmtId="0" fontId="24" fillId="0" borderId="11" xfId="0" applyFont="1" applyBorder="1"/>
    <xf numFmtId="0" fontId="23" fillId="0" borderId="11" xfId="0" applyFont="1" applyBorder="1" applyAlignment="1">
      <alignment horizontal="center"/>
    </xf>
    <xf numFmtId="0" fontId="24" fillId="0" borderId="11" xfId="0" applyFont="1" applyBorder="1" applyAlignment="1">
      <alignment wrapText="1"/>
    </xf>
    <xf numFmtId="0" fontId="24" fillId="0" borderId="11" xfId="0" applyFont="1" applyBorder="1" applyAlignment="1">
      <alignment horizontal="left"/>
    </xf>
    <xf numFmtId="0" fontId="14" fillId="0" borderId="11" xfId="0" applyFont="1" applyFill="1" applyBorder="1" applyAlignment="1">
      <alignment horizontal="center"/>
    </xf>
    <xf numFmtId="0" fontId="2" fillId="0" borderId="4" xfId="0" applyFont="1" applyBorder="1"/>
    <xf numFmtId="0" fontId="10" fillId="0" borderId="17" xfId="0" applyFont="1" applyBorder="1" applyAlignment="1">
      <alignment horizontal="left"/>
    </xf>
    <xf numFmtId="0" fontId="9" fillId="0" borderId="18" xfId="0" applyFont="1" applyBorder="1"/>
    <xf numFmtId="14" fontId="24" fillId="0" borderId="11" xfId="0" applyNumberFormat="1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4" fillId="0" borderId="19" xfId="0" applyFont="1" applyBorder="1"/>
    <xf numFmtId="0" fontId="24" fillId="0" borderId="1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0" fillId="0" borderId="1" xfId="0" applyNumberFormat="1" applyFont="1" applyBorder="1" applyAlignment="1">
      <alignment horizontal="right"/>
    </xf>
    <xf numFmtId="0" fontId="27" fillId="0" borderId="4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 wrapText="1"/>
    </xf>
    <xf numFmtId="0" fontId="0" fillId="0" borderId="12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28" fillId="0" borderId="11" xfId="0" applyFont="1" applyBorder="1" applyAlignment="1">
      <alignment horizontal="left"/>
    </xf>
    <xf numFmtId="0" fontId="28" fillId="0" borderId="11" xfId="0" applyFont="1" applyBorder="1"/>
    <xf numFmtId="14" fontId="28" fillId="0" borderId="11" xfId="0" applyNumberFormat="1" applyFont="1" applyBorder="1" applyAlignment="1">
      <alignment horizontal="right"/>
    </xf>
    <xf numFmtId="0" fontId="28" fillId="0" borderId="11" xfId="0" applyFont="1" applyBorder="1" applyAlignment="1">
      <alignment horizontal="right"/>
    </xf>
    <xf numFmtId="0" fontId="27" fillId="0" borderId="11" xfId="0" applyFont="1" applyBorder="1" applyAlignment="1">
      <alignment horizontal="center"/>
    </xf>
    <xf numFmtId="0" fontId="27" fillId="0" borderId="0" xfId="0" applyFont="1" applyBorder="1"/>
    <xf numFmtId="0" fontId="27" fillId="0" borderId="19" xfId="0" applyFont="1" applyBorder="1" applyAlignment="1">
      <alignment horizontal="left"/>
    </xf>
    <xf numFmtId="0" fontId="27" fillId="0" borderId="11" xfId="0" applyFont="1" applyBorder="1" applyAlignment="1">
      <alignment horizontal="left"/>
    </xf>
    <xf numFmtId="0" fontId="27" fillId="0" borderId="11" xfId="0" applyFont="1" applyBorder="1"/>
    <xf numFmtId="14" fontId="27" fillId="0" borderId="11" xfId="0" applyNumberFormat="1" applyFont="1" applyBorder="1" applyAlignment="1">
      <alignment horizontal="right"/>
    </xf>
    <xf numFmtId="0" fontId="27" fillId="0" borderId="12" xfId="0" applyFont="1" applyBorder="1" applyAlignment="1">
      <alignment horizontal="center"/>
    </xf>
    <xf numFmtId="0" fontId="28" fillId="0" borderId="11" xfId="0" applyFont="1" applyBorder="1" applyAlignment="1">
      <alignment horizont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28575</xdr:rowOff>
    </xdr:from>
    <xdr:to>
      <xdr:col>3</xdr:col>
      <xdr:colOff>428625</xdr:colOff>
      <xdr:row>5</xdr:row>
      <xdr:rowOff>180975</xdr:rowOff>
    </xdr:to>
    <xdr:pic>
      <xdr:nvPicPr>
        <xdr:cNvPr id="37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8575"/>
          <a:ext cx="15049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28575</xdr:rowOff>
    </xdr:from>
    <xdr:to>
      <xdr:col>2</xdr:col>
      <xdr:colOff>47625</xdr:colOff>
      <xdr:row>3</xdr:row>
      <xdr:rowOff>304800</xdr:rowOff>
    </xdr:to>
    <xdr:pic>
      <xdr:nvPicPr>
        <xdr:cNvPr id="62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13335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tabSelected="1" view="pageBreakPreview" topLeftCell="A15" zoomScale="75" zoomScaleNormal="75" zoomScaleSheetLayoutView="75" workbookViewId="0">
      <selection activeCell="A34" sqref="A34"/>
    </sheetView>
  </sheetViews>
  <sheetFormatPr defaultColWidth="11.42578125" defaultRowHeight="12.75" x14ac:dyDescent="0.2"/>
  <cols>
    <col min="1" max="1" width="9.28515625" style="2" customWidth="1"/>
    <col min="2" max="2" width="6.140625" style="3" customWidth="1"/>
    <col min="3" max="3" width="5" style="3" customWidth="1"/>
    <col min="4" max="4" width="24" style="3" customWidth="1"/>
    <col min="5" max="5" width="15.28515625" style="3" customWidth="1"/>
    <col min="6" max="6" width="6.7109375" style="3" customWidth="1"/>
    <col min="7" max="7" width="26.28515625" style="3" customWidth="1"/>
    <col min="8" max="8" width="12" style="13" customWidth="1"/>
    <col min="9" max="9" width="10.140625" style="3" customWidth="1"/>
    <col min="10" max="10" width="13.85546875" style="2" bestFit="1" customWidth="1"/>
    <col min="11" max="11" width="8.5703125" style="2" bestFit="1" customWidth="1"/>
    <col min="12" max="12" width="8.85546875" style="2" bestFit="1" customWidth="1"/>
    <col min="13" max="14" width="9.140625" style="2" customWidth="1"/>
    <col min="15" max="18" width="9.140625" style="3" customWidth="1"/>
    <col min="19" max="16384" width="11.42578125" style="3"/>
  </cols>
  <sheetData>
    <row r="1" spans="1:14" ht="25.5" customHeight="1" x14ac:dyDescent="0.4">
      <c r="D1" s="66"/>
      <c r="I1" s="67"/>
    </row>
    <row r="2" spans="1:14" ht="22.5" customHeight="1" x14ac:dyDescent="0.3">
      <c r="D2" s="9"/>
      <c r="E2" s="5"/>
    </row>
    <row r="3" spans="1:14" ht="27.75" customHeight="1" x14ac:dyDescent="0.2"/>
    <row r="6" spans="1:14" ht="27.75" customHeight="1" x14ac:dyDescent="0.4">
      <c r="I6" s="68" t="s">
        <v>237</v>
      </c>
    </row>
    <row r="7" spans="1:14" x14ac:dyDescent="0.2">
      <c r="A7" s="69" t="s">
        <v>34</v>
      </c>
      <c r="B7" s="4" t="s">
        <v>43</v>
      </c>
      <c r="C7" s="4"/>
    </row>
    <row r="8" spans="1:14" x14ac:dyDescent="0.2">
      <c r="A8" s="69" t="s">
        <v>0</v>
      </c>
      <c r="B8" s="4" t="s">
        <v>33</v>
      </c>
      <c r="C8" s="4"/>
    </row>
    <row r="9" spans="1:14" x14ac:dyDescent="0.2">
      <c r="A9" s="69" t="s">
        <v>1</v>
      </c>
      <c r="B9" s="4" t="s">
        <v>39</v>
      </c>
      <c r="C9" s="4"/>
    </row>
    <row r="10" spans="1:14" x14ac:dyDescent="0.2">
      <c r="A10" s="69" t="s">
        <v>2</v>
      </c>
      <c r="B10" s="4" t="s">
        <v>3</v>
      </c>
      <c r="C10" s="4"/>
    </row>
    <row r="11" spans="1:14" x14ac:dyDescent="0.2">
      <c r="A11" s="69" t="s">
        <v>4</v>
      </c>
      <c r="B11" s="6" t="s">
        <v>53</v>
      </c>
      <c r="C11" s="6"/>
    </row>
    <row r="12" spans="1:14" x14ac:dyDescent="0.2">
      <c r="A12" s="69"/>
      <c r="B12" s="6"/>
      <c r="C12" s="6"/>
    </row>
    <row r="13" spans="1:14" customFormat="1" ht="27" thickBot="1" x14ac:dyDescent="0.45">
      <c r="A13" s="2"/>
      <c r="B13" s="45"/>
      <c r="C13" s="45"/>
      <c r="D13" s="3"/>
      <c r="E13" s="45"/>
      <c r="F13" s="45"/>
      <c r="G13" s="45"/>
      <c r="H13" s="46"/>
      <c r="I13" s="70" t="s">
        <v>42</v>
      </c>
      <c r="J13" s="2"/>
      <c r="K13" s="2"/>
      <c r="L13" s="2"/>
      <c r="M13" s="2"/>
      <c r="N13" s="2"/>
    </row>
    <row r="14" spans="1:14" customFormat="1" ht="27" hidden="1" thickBot="1" x14ac:dyDescent="0.45">
      <c r="A14" s="100"/>
      <c r="B14" s="45"/>
      <c r="C14" s="45"/>
      <c r="D14" s="3"/>
      <c r="E14" s="45"/>
      <c r="F14" s="45"/>
      <c r="G14" s="45"/>
      <c r="H14" s="46"/>
      <c r="I14" s="101"/>
      <c r="J14" s="2"/>
      <c r="K14" s="2"/>
      <c r="L14" s="2"/>
      <c r="M14" s="2"/>
      <c r="N14" s="2"/>
    </row>
    <row r="15" spans="1:14" s="4" customFormat="1" ht="18" customHeight="1" x14ac:dyDescent="0.2">
      <c r="A15" s="37"/>
      <c r="B15" s="38"/>
      <c r="C15" s="38"/>
      <c r="D15" s="39" t="s">
        <v>11</v>
      </c>
      <c r="E15" s="99"/>
      <c r="F15" s="38"/>
      <c r="G15" s="38"/>
      <c r="H15" s="38"/>
      <c r="I15" s="38"/>
      <c r="J15" s="49"/>
      <c r="K15" s="65"/>
      <c r="L15" s="65"/>
      <c r="M15" s="111"/>
      <c r="N15" s="112"/>
    </row>
    <row r="16" spans="1:14" s="34" customFormat="1" ht="18" customHeight="1" thickBot="1" x14ac:dyDescent="0.25">
      <c r="A16" s="51" t="s">
        <v>5</v>
      </c>
      <c r="B16" s="52" t="s">
        <v>6</v>
      </c>
      <c r="C16" s="52" t="s">
        <v>22</v>
      </c>
      <c r="D16" s="52" t="s">
        <v>7</v>
      </c>
      <c r="E16" s="52" t="s">
        <v>8</v>
      </c>
      <c r="F16" s="52" t="s">
        <v>41</v>
      </c>
      <c r="G16" s="52" t="s">
        <v>9</v>
      </c>
      <c r="H16" s="52" t="s">
        <v>10</v>
      </c>
      <c r="I16" s="52" t="s">
        <v>40</v>
      </c>
      <c r="J16" s="53" t="s">
        <v>28</v>
      </c>
      <c r="K16" s="53" t="s">
        <v>29</v>
      </c>
      <c r="L16" s="53" t="s">
        <v>30</v>
      </c>
      <c r="M16" s="53" t="s">
        <v>31</v>
      </c>
      <c r="N16" s="58" t="s">
        <v>32</v>
      </c>
    </row>
    <row r="17" spans="1:18" s="127" customFormat="1" ht="18" customHeight="1" x14ac:dyDescent="0.2">
      <c r="A17" s="133"/>
      <c r="B17" s="122"/>
      <c r="C17" s="123"/>
      <c r="D17" s="123"/>
      <c r="E17" s="123"/>
      <c r="F17" s="123"/>
      <c r="G17" s="123"/>
      <c r="H17" s="124"/>
      <c r="I17" s="125" t="s">
        <v>219</v>
      </c>
      <c r="J17" s="126">
        <f>SUM(J18:J37)</f>
        <v>16</v>
      </c>
      <c r="K17" s="126">
        <f>SUM(K18:K37)</f>
        <v>12</v>
      </c>
      <c r="L17" s="126">
        <f t="shared" ref="L17:N17" si="0">SUM(L18:L37)</f>
        <v>10</v>
      </c>
      <c r="M17" s="126">
        <f t="shared" si="0"/>
        <v>8</v>
      </c>
      <c r="N17" s="126">
        <f t="shared" si="0"/>
        <v>4</v>
      </c>
    </row>
    <row r="18" spans="1:18" ht="18" customHeight="1" x14ac:dyDescent="0.2">
      <c r="A18" s="12">
        <v>1</v>
      </c>
      <c r="B18" s="12">
        <v>176</v>
      </c>
      <c r="C18" s="12" t="s">
        <v>54</v>
      </c>
      <c r="D18" s="71" t="s">
        <v>74</v>
      </c>
      <c r="E18" s="71" t="s">
        <v>75</v>
      </c>
      <c r="F18" s="71" t="s">
        <v>57</v>
      </c>
      <c r="G18" s="71" t="s">
        <v>76</v>
      </c>
      <c r="H18" s="110">
        <v>37227</v>
      </c>
      <c r="I18" s="71" t="s">
        <v>70</v>
      </c>
      <c r="J18" s="12">
        <v>1</v>
      </c>
      <c r="K18" s="35">
        <v>1</v>
      </c>
      <c r="L18" s="35">
        <v>1</v>
      </c>
      <c r="M18" s="35">
        <v>1</v>
      </c>
      <c r="N18" s="12">
        <v>1</v>
      </c>
    </row>
    <row r="19" spans="1:18" ht="18" customHeight="1" x14ac:dyDescent="0.2">
      <c r="A19" s="12">
        <v>2</v>
      </c>
      <c r="B19" s="12">
        <v>170</v>
      </c>
      <c r="C19" s="12" t="s">
        <v>54</v>
      </c>
      <c r="D19" s="71" t="s">
        <v>67</v>
      </c>
      <c r="E19" s="71" t="s">
        <v>93</v>
      </c>
      <c r="F19" s="71" t="s">
        <v>57</v>
      </c>
      <c r="G19" s="71" t="s">
        <v>94</v>
      </c>
      <c r="H19" s="74" t="s">
        <v>95</v>
      </c>
      <c r="I19" s="75" t="s">
        <v>101</v>
      </c>
      <c r="J19" s="12">
        <v>1</v>
      </c>
      <c r="K19" s="35">
        <v>1</v>
      </c>
      <c r="L19" s="35">
        <v>1</v>
      </c>
      <c r="M19" s="35">
        <v>1</v>
      </c>
      <c r="N19" s="12">
        <v>1</v>
      </c>
    </row>
    <row r="20" spans="1:18" ht="18" customHeight="1" x14ac:dyDescent="0.2">
      <c r="A20" s="12">
        <v>3</v>
      </c>
      <c r="B20" s="12">
        <v>171</v>
      </c>
      <c r="C20" s="12" t="s">
        <v>61</v>
      </c>
      <c r="D20" s="71" t="s">
        <v>118</v>
      </c>
      <c r="E20" s="71" t="s">
        <v>119</v>
      </c>
      <c r="F20" s="71" t="s">
        <v>57</v>
      </c>
      <c r="G20" s="71"/>
      <c r="H20" s="110" t="s">
        <v>120</v>
      </c>
      <c r="I20" s="75" t="s">
        <v>101</v>
      </c>
      <c r="J20" s="12">
        <v>1</v>
      </c>
      <c r="K20" s="12">
        <v>1</v>
      </c>
      <c r="L20" s="12">
        <v>1</v>
      </c>
      <c r="M20" s="12">
        <v>1</v>
      </c>
      <c r="N20" s="12">
        <v>1</v>
      </c>
    </row>
    <row r="21" spans="1:18" ht="18" customHeight="1" x14ac:dyDescent="0.2">
      <c r="A21" s="12">
        <v>4</v>
      </c>
      <c r="B21" s="12">
        <v>90</v>
      </c>
      <c r="C21" s="12" t="s">
        <v>54</v>
      </c>
      <c r="D21" s="71" t="s">
        <v>65</v>
      </c>
      <c r="E21" s="71" t="s">
        <v>87</v>
      </c>
      <c r="F21" s="71" t="s">
        <v>57</v>
      </c>
      <c r="G21" s="71" t="s">
        <v>88</v>
      </c>
      <c r="H21" s="74" t="s">
        <v>89</v>
      </c>
      <c r="I21" s="71" t="s">
        <v>70</v>
      </c>
      <c r="J21" s="12">
        <v>1</v>
      </c>
      <c r="K21" s="35">
        <v>1</v>
      </c>
      <c r="L21" s="35">
        <v>1</v>
      </c>
      <c r="M21" s="35">
        <v>1</v>
      </c>
      <c r="N21" s="12">
        <v>1</v>
      </c>
    </row>
    <row r="22" spans="1:18" ht="18" customHeight="1" x14ac:dyDescent="0.2">
      <c r="A22" s="12">
        <v>5</v>
      </c>
      <c r="B22" s="12">
        <v>35</v>
      </c>
      <c r="C22" s="12" t="s">
        <v>54</v>
      </c>
      <c r="D22" s="71" t="s">
        <v>55</v>
      </c>
      <c r="E22" s="71" t="s">
        <v>56</v>
      </c>
      <c r="F22" s="71" t="s">
        <v>57</v>
      </c>
      <c r="G22" s="71" t="s">
        <v>58</v>
      </c>
      <c r="H22" s="74" t="s">
        <v>59</v>
      </c>
      <c r="I22" s="71" t="s">
        <v>60</v>
      </c>
      <c r="J22" s="12">
        <v>1</v>
      </c>
      <c r="K22" s="35">
        <v>1</v>
      </c>
      <c r="L22" s="12">
        <v>1</v>
      </c>
      <c r="M22" s="12">
        <v>1</v>
      </c>
      <c r="N22" s="12"/>
      <c r="O22" s="7"/>
      <c r="P22" s="7"/>
      <c r="Q22" s="7"/>
      <c r="R22" s="7"/>
    </row>
    <row r="23" spans="1:18" ht="18" customHeight="1" x14ac:dyDescent="0.2">
      <c r="A23" s="12">
        <v>5</v>
      </c>
      <c r="B23" s="12">
        <v>162</v>
      </c>
      <c r="C23" s="12" t="s">
        <v>54</v>
      </c>
      <c r="D23" s="71" t="s">
        <v>90</v>
      </c>
      <c r="E23" s="71" t="s">
        <v>91</v>
      </c>
      <c r="F23" s="71" t="s">
        <v>57</v>
      </c>
      <c r="G23" s="71" t="s">
        <v>92</v>
      </c>
      <c r="H23" s="110">
        <v>37441</v>
      </c>
      <c r="I23" s="71" t="s">
        <v>70</v>
      </c>
      <c r="J23" s="12">
        <v>1</v>
      </c>
      <c r="K23" s="35">
        <v>1</v>
      </c>
      <c r="L23" s="35">
        <v>1</v>
      </c>
      <c r="M23" s="12">
        <v>1</v>
      </c>
      <c r="N23" s="12"/>
    </row>
    <row r="24" spans="1:18" ht="18" customHeight="1" x14ac:dyDescent="0.2">
      <c r="A24" s="12">
        <v>5</v>
      </c>
      <c r="B24" s="12">
        <v>156</v>
      </c>
      <c r="C24" s="12" t="s">
        <v>54</v>
      </c>
      <c r="D24" s="71" t="s">
        <v>105</v>
      </c>
      <c r="E24" s="71" t="s">
        <v>106</v>
      </c>
      <c r="F24" s="71" t="s">
        <v>57</v>
      </c>
      <c r="G24" s="71" t="s">
        <v>107</v>
      </c>
      <c r="H24" s="110">
        <v>30627</v>
      </c>
      <c r="I24" s="75" t="s">
        <v>101</v>
      </c>
      <c r="J24" s="12">
        <v>1</v>
      </c>
      <c r="K24" s="35">
        <v>1</v>
      </c>
      <c r="L24" s="35">
        <v>1</v>
      </c>
      <c r="M24" s="12">
        <v>1</v>
      </c>
      <c r="N24" s="12"/>
    </row>
    <row r="25" spans="1:18" ht="18" customHeight="1" x14ac:dyDescent="0.2">
      <c r="A25" s="12">
        <v>5</v>
      </c>
      <c r="B25" s="12">
        <v>158</v>
      </c>
      <c r="C25" s="12" t="s">
        <v>61</v>
      </c>
      <c r="D25" s="71" t="s">
        <v>108</v>
      </c>
      <c r="E25" s="71" t="s">
        <v>109</v>
      </c>
      <c r="F25" s="71" t="s">
        <v>57</v>
      </c>
      <c r="G25" s="71" t="s">
        <v>107</v>
      </c>
      <c r="H25" s="74" t="s">
        <v>110</v>
      </c>
      <c r="I25" s="75" t="s">
        <v>101</v>
      </c>
      <c r="J25" s="12">
        <v>1</v>
      </c>
      <c r="K25" s="35">
        <v>1</v>
      </c>
      <c r="L25" s="12">
        <v>1</v>
      </c>
      <c r="M25" s="12">
        <v>1</v>
      </c>
      <c r="N25" s="12"/>
    </row>
    <row r="26" spans="1:18" ht="18" customHeight="1" x14ac:dyDescent="0.2">
      <c r="A26" s="12">
        <v>9</v>
      </c>
      <c r="B26" s="12">
        <v>146</v>
      </c>
      <c r="C26" s="12" t="s">
        <v>61</v>
      </c>
      <c r="D26" s="71" t="s">
        <v>65</v>
      </c>
      <c r="E26" s="71" t="s">
        <v>84</v>
      </c>
      <c r="F26" s="71" t="s">
        <v>85</v>
      </c>
      <c r="G26" s="71"/>
      <c r="H26" s="74" t="s">
        <v>86</v>
      </c>
      <c r="I26" s="71" t="s">
        <v>70</v>
      </c>
      <c r="J26" s="12">
        <v>1</v>
      </c>
      <c r="K26" s="35">
        <v>1</v>
      </c>
      <c r="L26" s="12">
        <v>1</v>
      </c>
      <c r="M26" s="12"/>
      <c r="N26" s="12"/>
    </row>
    <row r="27" spans="1:18" ht="18" customHeight="1" x14ac:dyDescent="0.2">
      <c r="A27" s="12">
        <v>9</v>
      </c>
      <c r="B27" s="12">
        <v>157</v>
      </c>
      <c r="C27" s="12" t="s">
        <v>54</v>
      </c>
      <c r="D27" s="71" t="s">
        <v>102</v>
      </c>
      <c r="E27" s="71" t="s">
        <v>103</v>
      </c>
      <c r="F27" s="71" t="s">
        <v>57</v>
      </c>
      <c r="G27" s="71" t="s">
        <v>104</v>
      </c>
      <c r="H27" s="110">
        <v>33914</v>
      </c>
      <c r="I27" s="75" t="s">
        <v>101</v>
      </c>
      <c r="J27" s="12">
        <v>1</v>
      </c>
      <c r="K27" s="35">
        <v>1</v>
      </c>
      <c r="L27" s="12">
        <v>1</v>
      </c>
      <c r="M27" s="12"/>
      <c r="N27" s="12"/>
    </row>
    <row r="28" spans="1:18" ht="18" customHeight="1" x14ac:dyDescent="0.2">
      <c r="A28" s="12">
        <v>11</v>
      </c>
      <c r="B28" s="12">
        <v>44</v>
      </c>
      <c r="C28" s="12" t="s">
        <v>54</v>
      </c>
      <c r="D28" s="71" t="s">
        <v>67</v>
      </c>
      <c r="E28" s="71" t="s">
        <v>68</v>
      </c>
      <c r="F28" s="71" t="s">
        <v>57</v>
      </c>
      <c r="G28" s="71" t="s">
        <v>69</v>
      </c>
      <c r="H28" s="110">
        <v>37998</v>
      </c>
      <c r="I28" s="71" t="s">
        <v>70</v>
      </c>
      <c r="J28" s="12">
        <v>1</v>
      </c>
      <c r="K28" s="35">
        <v>1</v>
      </c>
      <c r="L28" s="35"/>
      <c r="M28" s="12"/>
      <c r="N28" s="12"/>
    </row>
    <row r="29" spans="1:18" ht="18" customHeight="1" x14ac:dyDescent="0.2">
      <c r="A29" s="12">
        <v>11</v>
      </c>
      <c r="B29" s="12">
        <v>151</v>
      </c>
      <c r="C29" s="12" t="s">
        <v>54</v>
      </c>
      <c r="D29" s="71" t="s">
        <v>71</v>
      </c>
      <c r="E29" s="71" t="s">
        <v>72</v>
      </c>
      <c r="F29" s="71" t="s">
        <v>57</v>
      </c>
      <c r="G29" s="71"/>
      <c r="H29" s="74" t="s">
        <v>73</v>
      </c>
      <c r="I29" s="71" t="s">
        <v>70</v>
      </c>
      <c r="J29" s="12">
        <v>1</v>
      </c>
      <c r="K29" s="35">
        <v>1</v>
      </c>
      <c r="L29" s="35"/>
      <c r="M29" s="12"/>
      <c r="N29" s="12"/>
    </row>
    <row r="30" spans="1:18" ht="18" customHeight="1" x14ac:dyDescent="0.2">
      <c r="A30" s="12">
        <v>13</v>
      </c>
      <c r="B30" s="12">
        <v>33</v>
      </c>
      <c r="C30" s="12" t="s">
        <v>61</v>
      </c>
      <c r="D30" s="71" t="s">
        <v>62</v>
      </c>
      <c r="E30" s="71" t="s">
        <v>63</v>
      </c>
      <c r="F30" s="71" t="s">
        <v>57</v>
      </c>
      <c r="G30" s="71"/>
      <c r="H30" s="74" t="s">
        <v>64</v>
      </c>
      <c r="I30" s="71" t="s">
        <v>60</v>
      </c>
      <c r="J30" s="12">
        <v>1</v>
      </c>
      <c r="K30" s="35"/>
      <c r="L30" s="35"/>
      <c r="M30" s="12"/>
      <c r="N30" s="12"/>
    </row>
    <row r="31" spans="1:18" ht="18" customHeight="1" x14ac:dyDescent="0.2">
      <c r="A31" s="12">
        <v>13</v>
      </c>
      <c r="B31" s="12">
        <v>39</v>
      </c>
      <c r="C31" s="12" t="s">
        <v>54</v>
      </c>
      <c r="D31" s="71" t="s">
        <v>65</v>
      </c>
      <c r="E31" s="71" t="s">
        <v>66</v>
      </c>
      <c r="F31" s="71" t="s">
        <v>57</v>
      </c>
      <c r="G31" s="71"/>
      <c r="H31" s="110">
        <v>39360</v>
      </c>
      <c r="I31" s="71" t="s">
        <v>60</v>
      </c>
      <c r="J31" s="12">
        <v>1</v>
      </c>
      <c r="K31" s="35"/>
      <c r="L31" s="35"/>
      <c r="M31" s="12"/>
      <c r="N31" s="12"/>
    </row>
    <row r="32" spans="1:18" ht="18" customHeight="1" x14ac:dyDescent="0.2">
      <c r="A32" s="12">
        <v>13</v>
      </c>
      <c r="B32" s="12">
        <v>30</v>
      </c>
      <c r="C32" s="12" t="s">
        <v>61</v>
      </c>
      <c r="D32" s="71" t="s">
        <v>81</v>
      </c>
      <c r="E32" s="71" t="s">
        <v>82</v>
      </c>
      <c r="F32" s="71" t="s">
        <v>57</v>
      </c>
      <c r="G32" s="71"/>
      <c r="H32" s="74" t="s">
        <v>83</v>
      </c>
      <c r="I32" s="71" t="s">
        <v>70</v>
      </c>
      <c r="J32" s="12">
        <v>1</v>
      </c>
      <c r="K32" s="35"/>
      <c r="L32" s="35"/>
      <c r="M32" s="12"/>
      <c r="N32" s="12"/>
    </row>
    <row r="33" spans="1:14" ht="18" customHeight="1" x14ac:dyDescent="0.2">
      <c r="A33" s="12">
        <v>13</v>
      </c>
      <c r="B33" s="12">
        <v>160</v>
      </c>
      <c r="C33" s="12" t="s">
        <v>54</v>
      </c>
      <c r="D33" s="71" t="s">
        <v>96</v>
      </c>
      <c r="E33" s="71" t="s">
        <v>99</v>
      </c>
      <c r="F33" s="71" t="s">
        <v>57</v>
      </c>
      <c r="G33" s="71"/>
      <c r="H33" s="74" t="s">
        <v>100</v>
      </c>
      <c r="I33" s="75" t="s">
        <v>101</v>
      </c>
      <c r="J33" s="12">
        <v>1</v>
      </c>
      <c r="K33" s="35"/>
      <c r="L33" s="12"/>
      <c r="M33" s="12"/>
      <c r="N33" s="12"/>
    </row>
    <row r="34" spans="1:14" ht="18" customHeight="1" x14ac:dyDescent="0.2">
      <c r="A34" s="12"/>
      <c r="B34" s="12" t="s">
        <v>111</v>
      </c>
      <c r="C34" s="12" t="s">
        <v>61</v>
      </c>
      <c r="D34" s="71" t="s">
        <v>77</v>
      </c>
      <c r="E34" s="71" t="s">
        <v>78</v>
      </c>
      <c r="F34" s="71" t="s">
        <v>79</v>
      </c>
      <c r="G34" s="71"/>
      <c r="H34" s="74" t="s">
        <v>80</v>
      </c>
      <c r="I34" s="71" t="s">
        <v>70</v>
      </c>
      <c r="J34" s="12"/>
      <c r="K34" s="35"/>
      <c r="L34" s="35"/>
      <c r="M34" s="12"/>
      <c r="N34" s="12"/>
    </row>
    <row r="35" spans="1:14" ht="18" customHeight="1" x14ac:dyDescent="0.2">
      <c r="A35" s="12"/>
      <c r="B35" s="12" t="s">
        <v>111</v>
      </c>
      <c r="C35" s="12" t="s">
        <v>54</v>
      </c>
      <c r="D35" s="71" t="s">
        <v>112</v>
      </c>
      <c r="E35" s="71" t="s">
        <v>113</v>
      </c>
      <c r="F35" s="71" t="s">
        <v>57</v>
      </c>
      <c r="G35" s="71" t="s">
        <v>114</v>
      </c>
      <c r="H35" s="74" t="s">
        <v>115</v>
      </c>
      <c r="I35" s="75" t="s">
        <v>101</v>
      </c>
      <c r="J35" s="35"/>
      <c r="K35" s="12"/>
      <c r="L35" s="35"/>
      <c r="M35" s="12"/>
      <c r="N35" s="12"/>
    </row>
    <row r="36" spans="1:14" ht="18" customHeight="1" x14ac:dyDescent="0.2">
      <c r="A36" s="12"/>
      <c r="B36" s="12" t="s">
        <v>111</v>
      </c>
      <c r="C36" s="12" t="s">
        <v>61</v>
      </c>
      <c r="D36" s="71" t="s">
        <v>96</v>
      </c>
      <c r="E36" s="71" t="s">
        <v>97</v>
      </c>
      <c r="F36" s="71" t="s">
        <v>57</v>
      </c>
      <c r="G36" s="71"/>
      <c r="H36" s="74" t="s">
        <v>98</v>
      </c>
      <c r="I36" s="75" t="s">
        <v>101</v>
      </c>
      <c r="J36" s="35"/>
      <c r="K36" s="12"/>
      <c r="L36" s="35"/>
      <c r="M36" s="12"/>
      <c r="N36" s="12"/>
    </row>
    <row r="37" spans="1:14" ht="18" customHeight="1" x14ac:dyDescent="0.2">
      <c r="A37" s="12"/>
      <c r="B37" s="12" t="s">
        <v>111</v>
      </c>
      <c r="C37" s="12" t="s">
        <v>54</v>
      </c>
      <c r="D37" s="71" t="s">
        <v>116</v>
      </c>
      <c r="E37" s="71" t="s">
        <v>117</v>
      </c>
      <c r="F37" s="71" t="s">
        <v>57</v>
      </c>
      <c r="G37" s="71"/>
      <c r="H37" s="110">
        <v>35986</v>
      </c>
      <c r="I37" s="75" t="s">
        <v>101</v>
      </c>
      <c r="J37" s="12"/>
      <c r="K37" s="35"/>
      <c r="L37" s="12"/>
      <c r="M37" s="12"/>
      <c r="N37" s="12"/>
    </row>
    <row r="38" spans="1:14" ht="13.5" thickBot="1" x14ac:dyDescent="0.25">
      <c r="A38" s="8"/>
      <c r="B38" s="8"/>
      <c r="C38" s="8"/>
      <c r="D38" s="8"/>
      <c r="E38" s="8"/>
      <c r="F38" s="8"/>
      <c r="G38" s="8"/>
      <c r="H38" s="36"/>
      <c r="I38" s="8"/>
      <c r="J38" s="5"/>
      <c r="L38" s="14"/>
    </row>
    <row r="39" spans="1:14" s="4" customFormat="1" ht="18" customHeight="1" thickBot="1" x14ac:dyDescent="0.25">
      <c r="A39" s="50"/>
      <c r="B39" s="38"/>
      <c r="C39" s="38"/>
      <c r="D39" s="39" t="s">
        <v>18</v>
      </c>
      <c r="E39" s="47"/>
      <c r="F39" s="38"/>
      <c r="G39" s="38"/>
      <c r="H39" s="38"/>
      <c r="I39" s="48"/>
      <c r="J39" s="64"/>
      <c r="K39" s="113"/>
      <c r="L39" s="113"/>
      <c r="M39" s="114"/>
      <c r="N39" s="115"/>
    </row>
    <row r="40" spans="1:14" s="4" customFormat="1" ht="18" customHeight="1" thickBot="1" x14ac:dyDescent="0.25">
      <c r="A40" s="51" t="s">
        <v>5</v>
      </c>
      <c r="B40" s="52" t="s">
        <v>6</v>
      </c>
      <c r="C40" s="52" t="s">
        <v>22</v>
      </c>
      <c r="D40" s="52" t="s">
        <v>7</v>
      </c>
      <c r="E40" s="52" t="s">
        <v>8</v>
      </c>
      <c r="F40" s="52" t="s">
        <v>41</v>
      </c>
      <c r="G40" s="52" t="s">
        <v>9</v>
      </c>
      <c r="H40" s="52" t="s">
        <v>10</v>
      </c>
      <c r="I40" s="118" t="s">
        <v>40</v>
      </c>
      <c r="J40" s="119" t="s">
        <v>28</v>
      </c>
      <c r="K40" s="120" t="s">
        <v>29</v>
      </c>
      <c r="L40" s="120" t="s">
        <v>30</v>
      </c>
      <c r="M40" s="120" t="s">
        <v>31</v>
      </c>
      <c r="N40" s="121" t="s">
        <v>32</v>
      </c>
    </row>
    <row r="41" spans="1:14" s="127" customFormat="1" ht="18" customHeight="1" x14ac:dyDescent="0.2">
      <c r="A41" s="128"/>
      <c r="B41" s="129"/>
      <c r="C41" s="129"/>
      <c r="D41" s="130"/>
      <c r="E41" s="130"/>
      <c r="F41" s="130"/>
      <c r="G41" s="130"/>
      <c r="H41" s="131"/>
      <c r="I41" s="125" t="s">
        <v>219</v>
      </c>
      <c r="J41" s="126">
        <f>SUM(J42:J79)</f>
        <v>34</v>
      </c>
      <c r="K41" s="126">
        <f>SUM(K42:K79)</f>
        <v>25</v>
      </c>
      <c r="L41" s="126">
        <f>SUM(L42:L79)</f>
        <v>18</v>
      </c>
      <c r="M41" s="126">
        <f>SUM(M42:M79)</f>
        <v>13</v>
      </c>
      <c r="N41" s="132">
        <v>8</v>
      </c>
    </row>
    <row r="42" spans="1:14" ht="18" customHeight="1" x14ac:dyDescent="0.2">
      <c r="A42" s="12">
        <v>1</v>
      </c>
      <c r="B42" s="35">
        <v>174</v>
      </c>
      <c r="C42" s="12" t="s">
        <v>61</v>
      </c>
      <c r="D42" s="71" t="s">
        <v>195</v>
      </c>
      <c r="E42" s="71" t="s">
        <v>196</v>
      </c>
      <c r="F42" s="71" t="s">
        <v>85</v>
      </c>
      <c r="G42" s="71" t="s">
        <v>197</v>
      </c>
      <c r="H42" s="74" t="s">
        <v>198</v>
      </c>
      <c r="I42" s="75" t="s">
        <v>194</v>
      </c>
      <c r="J42" s="12">
        <v>1</v>
      </c>
      <c r="K42" s="35">
        <v>1</v>
      </c>
      <c r="L42" s="12">
        <v>1</v>
      </c>
      <c r="M42" s="12">
        <v>1</v>
      </c>
      <c r="N42" s="63">
        <v>1</v>
      </c>
    </row>
    <row r="43" spans="1:14" ht="18" customHeight="1" x14ac:dyDescent="0.2">
      <c r="A43" s="12">
        <v>2</v>
      </c>
      <c r="B43" s="12">
        <v>152</v>
      </c>
      <c r="C43" s="12" t="s">
        <v>54</v>
      </c>
      <c r="D43" s="71" t="s">
        <v>90</v>
      </c>
      <c r="E43" s="71" t="s">
        <v>179</v>
      </c>
      <c r="F43" s="71" t="s">
        <v>57</v>
      </c>
      <c r="G43" s="71" t="s">
        <v>180</v>
      </c>
      <c r="H43" s="110">
        <v>37683</v>
      </c>
      <c r="I43" s="71" t="s">
        <v>145</v>
      </c>
      <c r="J43" s="12">
        <v>1</v>
      </c>
      <c r="K43" s="35">
        <v>1</v>
      </c>
      <c r="L43" s="12">
        <v>1</v>
      </c>
      <c r="M43" s="12">
        <v>1</v>
      </c>
      <c r="N43" s="63">
        <v>1</v>
      </c>
    </row>
    <row r="44" spans="1:14" ht="18" customHeight="1" x14ac:dyDescent="0.2">
      <c r="A44" s="12">
        <v>3</v>
      </c>
      <c r="B44" s="12">
        <v>159</v>
      </c>
      <c r="C44" s="12" t="s">
        <v>61</v>
      </c>
      <c r="D44" s="71" t="s">
        <v>184</v>
      </c>
      <c r="E44" s="71" t="s">
        <v>185</v>
      </c>
      <c r="F44" s="71" t="s">
        <v>57</v>
      </c>
      <c r="G44" s="71" t="s">
        <v>186</v>
      </c>
      <c r="H44" s="74" t="s">
        <v>187</v>
      </c>
      <c r="I44" s="75" t="s">
        <v>194</v>
      </c>
      <c r="J44" s="12">
        <v>1</v>
      </c>
      <c r="K44" s="35">
        <v>1</v>
      </c>
      <c r="L44" s="12">
        <v>1</v>
      </c>
      <c r="M44" s="12">
        <v>1</v>
      </c>
      <c r="N44" s="63">
        <v>1</v>
      </c>
    </row>
    <row r="45" spans="1:14" ht="18" customHeight="1" x14ac:dyDescent="0.2">
      <c r="A45" s="12">
        <v>4</v>
      </c>
      <c r="B45" s="12">
        <v>155</v>
      </c>
      <c r="C45" s="12" t="s">
        <v>61</v>
      </c>
      <c r="D45" s="71" t="s">
        <v>149</v>
      </c>
      <c r="E45" s="71" t="s">
        <v>150</v>
      </c>
      <c r="F45" s="71" t="s">
        <v>57</v>
      </c>
      <c r="G45" s="71" t="s">
        <v>151</v>
      </c>
      <c r="H45" s="110">
        <v>36892</v>
      </c>
      <c r="I45" s="71" t="s">
        <v>145</v>
      </c>
      <c r="J45" s="12">
        <v>1</v>
      </c>
      <c r="K45" s="35">
        <v>1</v>
      </c>
      <c r="L45" s="35">
        <v>1</v>
      </c>
      <c r="M45" s="12">
        <v>1</v>
      </c>
      <c r="N45" s="63">
        <v>1</v>
      </c>
    </row>
    <row r="46" spans="1:14" ht="18" customHeight="1" x14ac:dyDescent="0.2">
      <c r="A46" s="12">
        <v>4</v>
      </c>
      <c r="B46" s="12">
        <v>48</v>
      </c>
      <c r="C46" s="12" t="s">
        <v>54</v>
      </c>
      <c r="D46" s="71" t="s">
        <v>165</v>
      </c>
      <c r="E46" s="71" t="s">
        <v>166</v>
      </c>
      <c r="F46" s="71" t="s">
        <v>85</v>
      </c>
      <c r="G46" s="71" t="s">
        <v>167</v>
      </c>
      <c r="H46" s="110">
        <v>37720</v>
      </c>
      <c r="I46" s="71" t="s">
        <v>145</v>
      </c>
      <c r="J46" s="12">
        <v>1</v>
      </c>
      <c r="K46" s="35">
        <v>1</v>
      </c>
      <c r="L46" s="12">
        <v>1</v>
      </c>
      <c r="M46" s="12">
        <v>1</v>
      </c>
      <c r="N46" s="63">
        <v>1</v>
      </c>
    </row>
    <row r="47" spans="1:14" ht="18" customHeight="1" x14ac:dyDescent="0.2">
      <c r="A47" s="12">
        <v>4</v>
      </c>
      <c r="B47" s="12">
        <v>142</v>
      </c>
      <c r="C47" s="12" t="s">
        <v>61</v>
      </c>
      <c r="D47" s="71" t="s">
        <v>188</v>
      </c>
      <c r="E47" s="71" t="s">
        <v>189</v>
      </c>
      <c r="F47" s="71" t="s">
        <v>57</v>
      </c>
      <c r="G47" s="71"/>
      <c r="H47" s="110">
        <v>36563</v>
      </c>
      <c r="I47" s="75" t="s">
        <v>194</v>
      </c>
      <c r="J47" s="12">
        <v>1</v>
      </c>
      <c r="K47" s="35">
        <v>1</v>
      </c>
      <c r="L47" s="12">
        <v>1</v>
      </c>
      <c r="M47" s="12">
        <v>1</v>
      </c>
      <c r="N47" s="63">
        <v>1</v>
      </c>
    </row>
    <row r="48" spans="1:14" ht="18" customHeight="1" x14ac:dyDescent="0.2">
      <c r="A48" s="12">
        <v>4</v>
      </c>
      <c r="B48" s="12">
        <v>164</v>
      </c>
      <c r="C48" s="12" t="s">
        <v>54</v>
      </c>
      <c r="D48" s="71" t="s">
        <v>205</v>
      </c>
      <c r="E48" s="71" t="s">
        <v>124</v>
      </c>
      <c r="F48" s="71" t="s">
        <v>57</v>
      </c>
      <c r="G48" s="71" t="s">
        <v>206</v>
      </c>
      <c r="H48" s="74" t="s">
        <v>207</v>
      </c>
      <c r="I48" s="75" t="s">
        <v>194</v>
      </c>
      <c r="J48" s="12">
        <v>1</v>
      </c>
      <c r="K48" s="35">
        <v>1</v>
      </c>
      <c r="L48" s="12">
        <v>1</v>
      </c>
      <c r="M48" s="12">
        <v>1</v>
      </c>
      <c r="N48" s="63">
        <v>1</v>
      </c>
    </row>
    <row r="49" spans="1:18" ht="18" customHeight="1" x14ac:dyDescent="0.2">
      <c r="A49" s="12">
        <v>4</v>
      </c>
      <c r="B49" s="12">
        <v>172</v>
      </c>
      <c r="C49" s="12" t="s">
        <v>54</v>
      </c>
      <c r="D49" s="71" t="s">
        <v>209</v>
      </c>
      <c r="E49" s="71" t="s">
        <v>208</v>
      </c>
      <c r="F49" s="71" t="s">
        <v>57</v>
      </c>
      <c r="G49" s="71" t="s">
        <v>210</v>
      </c>
      <c r="H49" s="74" t="s">
        <v>211</v>
      </c>
      <c r="I49" s="75" t="s">
        <v>194</v>
      </c>
      <c r="J49" s="12">
        <v>1</v>
      </c>
      <c r="K49" s="12">
        <v>1</v>
      </c>
      <c r="L49" s="35">
        <v>1</v>
      </c>
      <c r="M49" s="12">
        <v>1</v>
      </c>
      <c r="N49" s="63">
        <v>1</v>
      </c>
    </row>
    <row r="50" spans="1:18" ht="18" customHeight="1" x14ac:dyDescent="0.2">
      <c r="A50" s="12">
        <v>9</v>
      </c>
      <c r="B50" s="12">
        <v>42</v>
      </c>
      <c r="C50" s="12" t="s">
        <v>54</v>
      </c>
      <c r="D50" s="71" t="s">
        <v>137</v>
      </c>
      <c r="E50" s="71" t="s">
        <v>138</v>
      </c>
      <c r="F50" s="71" t="s">
        <v>57</v>
      </c>
      <c r="G50" s="71" t="s">
        <v>139</v>
      </c>
      <c r="H50" s="74" t="s">
        <v>140</v>
      </c>
      <c r="I50" s="71" t="s">
        <v>122</v>
      </c>
      <c r="J50" s="12">
        <v>1</v>
      </c>
      <c r="K50" s="35">
        <v>1</v>
      </c>
      <c r="L50" s="35">
        <v>1</v>
      </c>
      <c r="M50" s="12">
        <v>1</v>
      </c>
      <c r="N50" s="63"/>
    </row>
    <row r="51" spans="1:18" ht="18" customHeight="1" x14ac:dyDescent="0.2">
      <c r="A51" s="12">
        <v>9</v>
      </c>
      <c r="B51" s="12">
        <v>148</v>
      </c>
      <c r="C51" s="12" t="s">
        <v>54</v>
      </c>
      <c r="D51" s="71" t="s">
        <v>162</v>
      </c>
      <c r="E51" s="71" t="s">
        <v>163</v>
      </c>
      <c r="F51" s="71" t="s">
        <v>57</v>
      </c>
      <c r="G51" s="71" t="s">
        <v>164</v>
      </c>
      <c r="H51" s="110">
        <v>37662</v>
      </c>
      <c r="I51" s="71" t="s">
        <v>145</v>
      </c>
      <c r="J51" s="12">
        <v>1</v>
      </c>
      <c r="K51" s="12">
        <v>1</v>
      </c>
      <c r="L51" s="35">
        <v>1</v>
      </c>
      <c r="M51" s="12">
        <v>1</v>
      </c>
      <c r="N51" s="63"/>
    </row>
    <row r="52" spans="1:18" ht="18" customHeight="1" x14ac:dyDescent="0.2">
      <c r="A52" s="12">
        <v>9</v>
      </c>
      <c r="B52" s="12">
        <v>38</v>
      </c>
      <c r="C52" s="12" t="s">
        <v>54</v>
      </c>
      <c r="D52" s="71" t="s">
        <v>176</v>
      </c>
      <c r="E52" s="71" t="s">
        <v>177</v>
      </c>
      <c r="F52" s="71" t="s">
        <v>57</v>
      </c>
      <c r="G52" s="71"/>
      <c r="H52" s="74" t="s">
        <v>178</v>
      </c>
      <c r="I52" s="71" t="s">
        <v>145</v>
      </c>
      <c r="J52" s="12">
        <v>1</v>
      </c>
      <c r="K52" s="35">
        <v>1</v>
      </c>
      <c r="L52" s="12">
        <v>1</v>
      </c>
      <c r="M52" s="12">
        <v>1</v>
      </c>
      <c r="N52" s="63"/>
    </row>
    <row r="53" spans="1:18" ht="18" customHeight="1" x14ac:dyDescent="0.2">
      <c r="A53" s="12">
        <v>9</v>
      </c>
      <c r="B53" s="12">
        <v>143</v>
      </c>
      <c r="C53" s="12" t="s">
        <v>61</v>
      </c>
      <c r="D53" s="71" t="s">
        <v>201</v>
      </c>
      <c r="E53" s="71" t="s">
        <v>202</v>
      </c>
      <c r="F53" s="71" t="s">
        <v>85</v>
      </c>
      <c r="G53" s="71" t="s">
        <v>203</v>
      </c>
      <c r="H53" s="74" t="s">
        <v>204</v>
      </c>
      <c r="I53" s="75" t="s">
        <v>194</v>
      </c>
      <c r="J53" s="12">
        <v>1</v>
      </c>
      <c r="K53" s="35">
        <v>1</v>
      </c>
      <c r="L53" s="12">
        <v>1</v>
      </c>
      <c r="M53" s="12">
        <v>1</v>
      </c>
      <c r="N53" s="63"/>
    </row>
    <row r="54" spans="1:18" ht="18" customHeight="1" x14ac:dyDescent="0.2">
      <c r="A54" s="12">
        <v>9</v>
      </c>
      <c r="B54" s="12">
        <v>138</v>
      </c>
      <c r="C54" s="12" t="s">
        <v>61</v>
      </c>
      <c r="D54" s="71" t="s">
        <v>215</v>
      </c>
      <c r="E54" s="71" t="s">
        <v>216</v>
      </c>
      <c r="F54" s="71" t="s">
        <v>57</v>
      </c>
      <c r="G54" s="71" t="s">
        <v>217</v>
      </c>
      <c r="H54" s="74" t="s">
        <v>218</v>
      </c>
      <c r="I54" s="75" t="s">
        <v>194</v>
      </c>
      <c r="J54" s="12">
        <v>1</v>
      </c>
      <c r="K54" s="12">
        <v>1</v>
      </c>
      <c r="L54" s="35">
        <v>1</v>
      </c>
      <c r="M54" s="12">
        <v>1</v>
      </c>
      <c r="N54" s="63"/>
    </row>
    <row r="55" spans="1:18" ht="18" customHeight="1" x14ac:dyDescent="0.2">
      <c r="A55" s="12">
        <v>14</v>
      </c>
      <c r="B55" s="12">
        <v>154</v>
      </c>
      <c r="C55" s="12" t="s">
        <v>54</v>
      </c>
      <c r="D55" s="71" t="s">
        <v>143</v>
      </c>
      <c r="E55" s="71" t="s">
        <v>144</v>
      </c>
      <c r="F55" s="71" t="s">
        <v>57</v>
      </c>
      <c r="G55" s="71"/>
      <c r="H55" s="110">
        <v>37997</v>
      </c>
      <c r="I55" s="71" t="s">
        <v>145</v>
      </c>
      <c r="J55" s="12">
        <v>1</v>
      </c>
      <c r="K55" s="35">
        <v>1</v>
      </c>
      <c r="L55" s="35">
        <v>1</v>
      </c>
      <c r="M55" s="12"/>
      <c r="N55" s="63"/>
    </row>
    <row r="56" spans="1:18" ht="18" customHeight="1" x14ac:dyDescent="0.2">
      <c r="A56" s="12">
        <v>14</v>
      </c>
      <c r="B56" s="35">
        <v>31</v>
      </c>
      <c r="C56" s="12" t="s">
        <v>61</v>
      </c>
      <c r="D56" s="71" t="s">
        <v>168</v>
      </c>
      <c r="E56" s="71" t="s">
        <v>169</v>
      </c>
      <c r="F56" s="71" t="s">
        <v>85</v>
      </c>
      <c r="G56" s="71" t="s">
        <v>170</v>
      </c>
      <c r="H56" s="74" t="s">
        <v>171</v>
      </c>
      <c r="I56" s="71" t="s">
        <v>145</v>
      </c>
      <c r="J56" s="12">
        <v>1</v>
      </c>
      <c r="K56" s="35">
        <v>1</v>
      </c>
      <c r="L56" s="12">
        <v>1</v>
      </c>
      <c r="M56" s="12"/>
      <c r="N56" s="63"/>
    </row>
    <row r="57" spans="1:18" ht="18" customHeight="1" x14ac:dyDescent="0.2">
      <c r="A57" s="12">
        <v>14</v>
      </c>
      <c r="B57" s="12">
        <v>144</v>
      </c>
      <c r="C57" s="12" t="s">
        <v>54</v>
      </c>
      <c r="D57" s="71" t="s">
        <v>65</v>
      </c>
      <c r="E57" s="71" t="s">
        <v>175</v>
      </c>
      <c r="F57" s="71" t="s">
        <v>57</v>
      </c>
      <c r="G57" s="71" t="s">
        <v>88</v>
      </c>
      <c r="H57" s="110">
        <v>37565</v>
      </c>
      <c r="I57" s="71" t="s">
        <v>145</v>
      </c>
      <c r="J57" s="12">
        <v>1</v>
      </c>
      <c r="K57" s="35">
        <v>1</v>
      </c>
      <c r="L57" s="12">
        <v>1</v>
      </c>
      <c r="M57" s="12"/>
      <c r="N57" s="63"/>
    </row>
    <row r="58" spans="1:18" ht="18" customHeight="1" x14ac:dyDescent="0.2">
      <c r="A58" s="12">
        <v>14</v>
      </c>
      <c r="B58" s="12">
        <v>147</v>
      </c>
      <c r="C58" s="12" t="s">
        <v>54</v>
      </c>
      <c r="D58" s="71" t="s">
        <v>191</v>
      </c>
      <c r="E58" s="71" t="s">
        <v>192</v>
      </c>
      <c r="F58" s="71" t="s">
        <v>57</v>
      </c>
      <c r="G58" s="71"/>
      <c r="H58" s="74" t="s">
        <v>193</v>
      </c>
      <c r="I58" s="75" t="s">
        <v>194</v>
      </c>
      <c r="J58" s="12">
        <v>1</v>
      </c>
      <c r="K58" s="35">
        <v>1</v>
      </c>
      <c r="L58" s="12">
        <v>1</v>
      </c>
      <c r="M58" s="12"/>
      <c r="N58" s="63"/>
    </row>
    <row r="59" spans="1:18" ht="18" customHeight="1" x14ac:dyDescent="0.2">
      <c r="A59" s="12">
        <v>14</v>
      </c>
      <c r="B59" s="12">
        <v>145</v>
      </c>
      <c r="C59" s="12" t="s">
        <v>54</v>
      </c>
      <c r="D59" s="71" t="s">
        <v>213</v>
      </c>
      <c r="E59" s="71" t="s">
        <v>214</v>
      </c>
      <c r="F59" s="71" t="s">
        <v>57</v>
      </c>
      <c r="G59" s="71"/>
      <c r="H59" s="110">
        <v>36203</v>
      </c>
      <c r="I59" s="75" t="s">
        <v>194</v>
      </c>
      <c r="J59" s="12">
        <v>1</v>
      </c>
      <c r="K59" s="12">
        <v>1</v>
      </c>
      <c r="L59" s="35">
        <v>1</v>
      </c>
      <c r="M59" s="12"/>
      <c r="N59" s="63"/>
    </row>
    <row r="60" spans="1:18" ht="18" customHeight="1" x14ac:dyDescent="0.2">
      <c r="A60" s="12">
        <v>19</v>
      </c>
      <c r="B60" s="12">
        <v>32</v>
      </c>
      <c r="C60" s="12" t="s">
        <v>54</v>
      </c>
      <c r="D60" s="71" t="s">
        <v>133</v>
      </c>
      <c r="E60" s="71" t="s">
        <v>134</v>
      </c>
      <c r="F60" s="71" t="s">
        <v>57</v>
      </c>
      <c r="G60" s="71" t="s">
        <v>135</v>
      </c>
      <c r="H60" s="74" t="s">
        <v>136</v>
      </c>
      <c r="I60" s="71" t="s">
        <v>122</v>
      </c>
      <c r="J60" s="12">
        <v>1</v>
      </c>
      <c r="K60" s="35">
        <v>1</v>
      </c>
      <c r="L60" s="35"/>
      <c r="M60" s="12"/>
      <c r="N60" s="63"/>
    </row>
    <row r="61" spans="1:18" ht="18" customHeight="1" x14ac:dyDescent="0.2">
      <c r="A61" s="12">
        <v>19</v>
      </c>
      <c r="B61" s="12">
        <v>41</v>
      </c>
      <c r="C61" s="12" t="s">
        <v>61</v>
      </c>
      <c r="D61" s="71" t="s">
        <v>126</v>
      </c>
      <c r="E61" s="71" t="s">
        <v>152</v>
      </c>
      <c r="F61" s="71" t="s">
        <v>57</v>
      </c>
      <c r="G61" s="71"/>
      <c r="H61" s="74" t="s">
        <v>153</v>
      </c>
      <c r="I61" s="71" t="s">
        <v>145</v>
      </c>
      <c r="J61" s="12">
        <v>1</v>
      </c>
      <c r="K61" s="35">
        <v>1</v>
      </c>
      <c r="L61" s="12"/>
      <c r="M61" s="12"/>
      <c r="N61" s="63"/>
    </row>
    <row r="62" spans="1:18" ht="18" customHeight="1" x14ac:dyDescent="0.2">
      <c r="A62" s="12">
        <v>19</v>
      </c>
      <c r="B62" s="12">
        <v>161</v>
      </c>
      <c r="C62" s="12" t="s">
        <v>61</v>
      </c>
      <c r="D62" s="71" t="s">
        <v>154</v>
      </c>
      <c r="E62" s="71" t="s">
        <v>155</v>
      </c>
      <c r="F62" s="71" t="s">
        <v>57</v>
      </c>
      <c r="G62" s="71"/>
      <c r="H62" s="74" t="s">
        <v>156</v>
      </c>
      <c r="I62" s="71" t="s">
        <v>145</v>
      </c>
      <c r="J62" s="12">
        <v>1</v>
      </c>
      <c r="K62" s="35">
        <v>1</v>
      </c>
      <c r="L62" s="35"/>
      <c r="M62" s="12"/>
      <c r="N62" s="63"/>
    </row>
    <row r="63" spans="1:18" s="1" customFormat="1" ht="18" customHeight="1" x14ac:dyDescent="0.2">
      <c r="A63" s="12">
        <v>19</v>
      </c>
      <c r="B63" s="12">
        <v>36</v>
      </c>
      <c r="C63" s="12" t="s">
        <v>54</v>
      </c>
      <c r="D63" s="71" t="s">
        <v>181</v>
      </c>
      <c r="E63" s="71" t="s">
        <v>182</v>
      </c>
      <c r="F63" s="71" t="s">
        <v>57</v>
      </c>
      <c r="G63" s="71"/>
      <c r="H63" s="110">
        <v>38119</v>
      </c>
      <c r="I63" s="71" t="s">
        <v>145</v>
      </c>
      <c r="J63" s="12">
        <v>1</v>
      </c>
      <c r="K63" s="12">
        <v>1</v>
      </c>
      <c r="L63" s="35"/>
      <c r="M63" s="12"/>
      <c r="N63" s="63"/>
      <c r="O63" s="3"/>
      <c r="P63" s="3"/>
      <c r="Q63" s="3"/>
      <c r="R63" s="3"/>
    </row>
    <row r="64" spans="1:18" ht="18" customHeight="1" x14ac:dyDescent="0.2">
      <c r="A64" s="12">
        <v>19</v>
      </c>
      <c r="B64" s="12">
        <v>165</v>
      </c>
      <c r="C64" s="12" t="s">
        <v>61</v>
      </c>
      <c r="D64" s="71" t="s">
        <v>190</v>
      </c>
      <c r="E64" s="71" t="s">
        <v>169</v>
      </c>
      <c r="F64" s="71" t="s">
        <v>57</v>
      </c>
      <c r="G64" s="71"/>
      <c r="H64" s="110">
        <v>36171</v>
      </c>
      <c r="I64" s="75" t="s">
        <v>194</v>
      </c>
      <c r="J64" s="12">
        <v>1</v>
      </c>
      <c r="K64" s="35">
        <v>1</v>
      </c>
      <c r="L64" s="12"/>
      <c r="M64" s="12"/>
      <c r="N64" s="63"/>
    </row>
    <row r="65" spans="1:14" ht="18" customHeight="1" x14ac:dyDescent="0.2">
      <c r="A65" s="12">
        <v>19</v>
      </c>
      <c r="B65" s="12">
        <v>163</v>
      </c>
      <c r="C65" s="12" t="s">
        <v>61</v>
      </c>
      <c r="D65" s="71" t="s">
        <v>199</v>
      </c>
      <c r="E65" s="71" t="s">
        <v>200</v>
      </c>
      <c r="F65" s="71" t="s">
        <v>57</v>
      </c>
      <c r="G65" s="71"/>
      <c r="H65" s="110">
        <v>36564</v>
      </c>
      <c r="I65" s="75" t="s">
        <v>194</v>
      </c>
      <c r="J65" s="12">
        <v>1</v>
      </c>
      <c r="K65" s="35">
        <v>1</v>
      </c>
      <c r="L65" s="12"/>
      <c r="M65" s="12"/>
      <c r="N65" s="63"/>
    </row>
    <row r="66" spans="1:14" ht="18" customHeight="1" x14ac:dyDescent="0.2">
      <c r="A66" s="12">
        <v>19</v>
      </c>
      <c r="B66" s="12">
        <v>169</v>
      </c>
      <c r="C66" s="12" t="s">
        <v>61</v>
      </c>
      <c r="D66" s="71" t="s">
        <v>65</v>
      </c>
      <c r="E66" s="71" t="s">
        <v>208</v>
      </c>
      <c r="F66" s="71" t="s">
        <v>57</v>
      </c>
      <c r="G66" s="71"/>
      <c r="H66" s="110">
        <v>34003</v>
      </c>
      <c r="I66" s="75" t="s">
        <v>194</v>
      </c>
      <c r="J66" s="12">
        <v>1</v>
      </c>
      <c r="K66" s="12">
        <v>1</v>
      </c>
      <c r="L66" s="35"/>
      <c r="M66" s="12"/>
      <c r="N66" s="63"/>
    </row>
    <row r="67" spans="1:14" ht="18" customHeight="1" x14ac:dyDescent="0.2">
      <c r="A67" s="12">
        <v>26</v>
      </c>
      <c r="B67" s="12">
        <v>49</v>
      </c>
      <c r="C67" s="12" t="s">
        <v>61</v>
      </c>
      <c r="D67" s="71" t="s">
        <v>123</v>
      </c>
      <c r="E67" s="71" t="s">
        <v>124</v>
      </c>
      <c r="F67" s="71" t="s">
        <v>57</v>
      </c>
      <c r="G67" s="71"/>
      <c r="H67" s="74" t="s">
        <v>125</v>
      </c>
      <c r="I67" s="71" t="s">
        <v>122</v>
      </c>
      <c r="J67" s="12">
        <v>1</v>
      </c>
      <c r="K67" s="35"/>
      <c r="L67" s="35"/>
      <c r="M67" s="12"/>
      <c r="N67" s="63"/>
    </row>
    <row r="68" spans="1:14" ht="18" customHeight="1" x14ac:dyDescent="0.2">
      <c r="A68" s="12">
        <v>26</v>
      </c>
      <c r="B68" s="12">
        <v>47</v>
      </c>
      <c r="C68" s="12" t="s">
        <v>61</v>
      </c>
      <c r="D68" s="71" t="s">
        <v>126</v>
      </c>
      <c r="E68" s="71" t="s">
        <v>127</v>
      </c>
      <c r="F68" s="71" t="s">
        <v>57</v>
      </c>
      <c r="G68" s="71"/>
      <c r="H68" s="74" t="s">
        <v>128</v>
      </c>
      <c r="I68" s="71" t="s">
        <v>122</v>
      </c>
      <c r="J68" s="12">
        <v>1</v>
      </c>
      <c r="K68" s="35"/>
      <c r="L68" s="35"/>
      <c r="M68" s="12"/>
      <c r="N68" s="63"/>
    </row>
    <row r="69" spans="1:14" ht="18" customHeight="1" x14ac:dyDescent="0.2">
      <c r="A69" s="12">
        <v>26</v>
      </c>
      <c r="B69" s="12">
        <v>40</v>
      </c>
      <c r="C69" s="12" t="s">
        <v>61</v>
      </c>
      <c r="D69" s="71" t="s">
        <v>129</v>
      </c>
      <c r="E69" s="71" t="s">
        <v>130</v>
      </c>
      <c r="F69" s="71" t="s">
        <v>57</v>
      </c>
      <c r="G69" s="71" t="s">
        <v>131</v>
      </c>
      <c r="H69" s="74" t="s">
        <v>132</v>
      </c>
      <c r="I69" s="71" t="s">
        <v>122</v>
      </c>
      <c r="J69" s="12">
        <v>1</v>
      </c>
      <c r="K69" s="35"/>
      <c r="L69" s="12"/>
      <c r="M69" s="12"/>
      <c r="N69" s="63"/>
    </row>
    <row r="70" spans="1:14" ht="18" customHeight="1" x14ac:dyDescent="0.2">
      <c r="A70" s="12">
        <v>26</v>
      </c>
      <c r="B70" s="12">
        <v>37</v>
      </c>
      <c r="C70" s="12" t="s">
        <v>54</v>
      </c>
      <c r="D70" s="71" t="s">
        <v>141</v>
      </c>
      <c r="E70" s="71" t="s">
        <v>138</v>
      </c>
      <c r="F70" s="71" t="s">
        <v>57</v>
      </c>
      <c r="G70" s="71" t="s">
        <v>142</v>
      </c>
      <c r="H70" s="110">
        <v>39236</v>
      </c>
      <c r="I70" s="71" t="s">
        <v>122</v>
      </c>
      <c r="J70" s="12">
        <v>1</v>
      </c>
      <c r="K70" s="35"/>
      <c r="L70" s="35"/>
      <c r="M70" s="12"/>
      <c r="N70" s="63"/>
    </row>
    <row r="71" spans="1:14" ht="18" customHeight="1" x14ac:dyDescent="0.2">
      <c r="A71" s="12">
        <v>26</v>
      </c>
      <c r="B71" s="12">
        <v>153</v>
      </c>
      <c r="C71" s="12" t="s">
        <v>54</v>
      </c>
      <c r="D71" s="71" t="s">
        <v>146</v>
      </c>
      <c r="E71" s="71" t="s">
        <v>147</v>
      </c>
      <c r="F71" s="71" t="s">
        <v>57</v>
      </c>
      <c r="G71" s="71"/>
      <c r="H71" s="74" t="s">
        <v>148</v>
      </c>
      <c r="I71" s="71" t="s">
        <v>145</v>
      </c>
      <c r="J71" s="12">
        <v>1</v>
      </c>
      <c r="K71" s="35"/>
      <c r="L71" s="35"/>
      <c r="M71" s="12"/>
      <c r="N71" s="63"/>
    </row>
    <row r="72" spans="1:14" ht="18" customHeight="1" x14ac:dyDescent="0.2">
      <c r="A72" s="12">
        <v>26</v>
      </c>
      <c r="B72" s="12">
        <v>150</v>
      </c>
      <c r="C72" s="12" t="s">
        <v>54</v>
      </c>
      <c r="D72" s="71" t="s">
        <v>158</v>
      </c>
      <c r="E72" s="71" t="s">
        <v>159</v>
      </c>
      <c r="F72" s="71" t="s">
        <v>85</v>
      </c>
      <c r="G72" s="71"/>
      <c r="H72" s="110">
        <v>37507</v>
      </c>
      <c r="I72" s="71" t="s">
        <v>145</v>
      </c>
      <c r="J72" s="12">
        <v>1</v>
      </c>
      <c r="K72" s="35"/>
      <c r="L72" s="12"/>
      <c r="M72" s="12"/>
      <c r="N72" s="63"/>
    </row>
    <row r="73" spans="1:14" ht="18" customHeight="1" x14ac:dyDescent="0.2">
      <c r="A73" s="12">
        <v>26</v>
      </c>
      <c r="B73" s="12">
        <v>168</v>
      </c>
      <c r="C73" s="12" t="s">
        <v>54</v>
      </c>
      <c r="D73" s="71" t="s">
        <v>160</v>
      </c>
      <c r="E73" s="71" t="s">
        <v>161</v>
      </c>
      <c r="F73" s="71" t="s">
        <v>57</v>
      </c>
      <c r="G73" s="71"/>
      <c r="H73" s="110">
        <v>37937</v>
      </c>
      <c r="I73" s="71" t="s">
        <v>145</v>
      </c>
      <c r="J73" s="12">
        <v>1</v>
      </c>
      <c r="K73" s="35"/>
      <c r="L73" s="12"/>
      <c r="M73" s="12"/>
      <c r="N73" s="63"/>
    </row>
    <row r="74" spans="1:14" ht="18" customHeight="1" x14ac:dyDescent="0.2">
      <c r="A74" s="12">
        <v>26</v>
      </c>
      <c r="B74" s="12">
        <v>149</v>
      </c>
      <c r="C74" s="12" t="s">
        <v>61</v>
      </c>
      <c r="D74" s="71" t="s">
        <v>62</v>
      </c>
      <c r="E74" s="71" t="s">
        <v>183</v>
      </c>
      <c r="F74" s="71" t="s">
        <v>57</v>
      </c>
      <c r="G74" s="71"/>
      <c r="H74" s="110">
        <v>27186</v>
      </c>
      <c r="I74" s="75" t="s">
        <v>194</v>
      </c>
      <c r="J74" s="12">
        <v>1</v>
      </c>
      <c r="K74" s="35"/>
      <c r="L74" s="12"/>
      <c r="M74" s="12"/>
      <c r="N74" s="63"/>
    </row>
    <row r="75" spans="1:14" ht="18" customHeight="1" x14ac:dyDescent="0.2">
      <c r="A75" s="12">
        <v>26</v>
      </c>
      <c r="B75" s="12">
        <v>166</v>
      </c>
      <c r="C75" s="12" t="s">
        <v>61</v>
      </c>
      <c r="D75" s="71" t="s">
        <v>81</v>
      </c>
      <c r="E75" s="71" t="s">
        <v>212</v>
      </c>
      <c r="F75" s="71" t="s">
        <v>57</v>
      </c>
      <c r="G75" s="71"/>
      <c r="H75" s="110">
        <v>29139</v>
      </c>
      <c r="I75" s="75" t="s">
        <v>194</v>
      </c>
      <c r="J75" s="12">
        <v>1</v>
      </c>
      <c r="K75" s="12"/>
      <c r="L75" s="35"/>
      <c r="M75" s="12"/>
      <c r="N75" s="63"/>
    </row>
    <row r="76" spans="1:14" ht="18" customHeight="1" x14ac:dyDescent="0.2">
      <c r="A76" s="12"/>
      <c r="B76" s="12" t="s">
        <v>111</v>
      </c>
      <c r="C76" s="12" t="s">
        <v>61</v>
      </c>
      <c r="D76" s="71" t="s">
        <v>67</v>
      </c>
      <c r="E76" s="71" t="s">
        <v>121</v>
      </c>
      <c r="F76" s="71" t="s">
        <v>57</v>
      </c>
      <c r="G76" s="71"/>
      <c r="H76" s="110">
        <v>39205</v>
      </c>
      <c r="I76" s="71" t="s">
        <v>122</v>
      </c>
      <c r="J76" s="12"/>
      <c r="K76" s="35"/>
      <c r="L76" s="35"/>
      <c r="M76" s="12"/>
      <c r="N76" s="63"/>
    </row>
    <row r="77" spans="1:14" ht="18" customHeight="1" x14ac:dyDescent="0.2">
      <c r="A77" s="71"/>
      <c r="B77" s="12" t="s">
        <v>111</v>
      </c>
      <c r="C77" s="12" t="s">
        <v>61</v>
      </c>
      <c r="D77" s="71" t="s">
        <v>116</v>
      </c>
      <c r="E77" s="71" t="s">
        <v>172</v>
      </c>
      <c r="F77" s="71" t="s">
        <v>57</v>
      </c>
      <c r="G77" s="71" t="s">
        <v>173</v>
      </c>
      <c r="H77" s="74" t="s">
        <v>174</v>
      </c>
      <c r="I77" s="71" t="s">
        <v>145</v>
      </c>
      <c r="J77" s="12"/>
      <c r="K77" s="35"/>
      <c r="L77" s="12"/>
      <c r="M77" s="12"/>
      <c r="N77" s="63"/>
    </row>
    <row r="78" spans="1:14" ht="18" customHeight="1" x14ac:dyDescent="0.2">
      <c r="A78" s="71"/>
      <c r="B78" s="12" t="s">
        <v>111</v>
      </c>
      <c r="C78" s="12" t="s">
        <v>54</v>
      </c>
      <c r="D78" s="71" t="s">
        <v>157</v>
      </c>
      <c r="E78" s="71" t="s">
        <v>150</v>
      </c>
      <c r="F78" s="71" t="s">
        <v>57</v>
      </c>
      <c r="G78" s="71"/>
      <c r="H78" s="110">
        <v>37775</v>
      </c>
      <c r="I78" s="71" t="s">
        <v>145</v>
      </c>
      <c r="J78" s="12"/>
      <c r="K78" s="35"/>
      <c r="L78" s="35"/>
      <c r="M78" s="12"/>
      <c r="N78" s="63"/>
    </row>
    <row r="79" spans="1:14" ht="18" customHeight="1" x14ac:dyDescent="0.2">
      <c r="A79" s="71"/>
      <c r="B79" s="12"/>
      <c r="C79" s="12"/>
      <c r="D79" s="71"/>
      <c r="E79" s="71"/>
      <c r="F79" s="71"/>
      <c r="G79" s="71"/>
      <c r="H79" s="110"/>
      <c r="I79" s="71"/>
      <c r="J79" s="12"/>
      <c r="K79" s="35"/>
      <c r="L79" s="12"/>
      <c r="M79" s="12"/>
      <c r="N79" s="63"/>
    </row>
    <row r="80" spans="1:14" ht="18" hidden="1" customHeight="1" x14ac:dyDescent="0.2">
      <c r="A80" s="104"/>
      <c r="B80" s="94"/>
      <c r="C80" s="97"/>
      <c r="D80" s="94"/>
      <c r="E80" s="94"/>
      <c r="F80" s="94"/>
      <c r="G80" s="94"/>
      <c r="H80" s="102"/>
      <c r="I80" s="105"/>
      <c r="J80" s="103"/>
      <c r="K80" s="56"/>
      <c r="L80" s="57"/>
      <c r="M80" s="56"/>
      <c r="N80" s="116"/>
    </row>
  </sheetData>
  <sortState ref="A22:R36">
    <sortCondition ref="J22:J36"/>
    <sortCondition ref="K22:K36"/>
    <sortCondition ref="L22:L36"/>
    <sortCondition ref="M22:M36"/>
  </sortState>
  <phoneticPr fontId="4" type="noConversion"/>
  <pageMargins left="0.23622047244094491" right="0.23622047244094491" top="0.55118110236220474" bottom="0.55118110236220474" header="0.31496062992125984" footer="0.31496062992125984"/>
  <pageSetup paperSize="9" scale="56" firstPageNumber="0" fitToWidth="0" orientation="portrait" r:id="rId1"/>
  <headerFooter alignWithMargins="0"/>
  <rowBreaks count="1" manualBreakCount="1">
    <brk id="38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view="pageBreakPreview" zoomScale="80" zoomScaleNormal="80" zoomScaleSheetLayoutView="80" workbookViewId="0">
      <selection activeCell="R40" sqref="R40:R41"/>
    </sheetView>
  </sheetViews>
  <sheetFormatPr defaultColWidth="11.42578125" defaultRowHeight="12.75" x14ac:dyDescent="0.2"/>
  <cols>
    <col min="1" max="1" width="9.7109375" style="2" customWidth="1"/>
    <col min="2" max="2" width="10.85546875" style="3" customWidth="1"/>
    <col min="3" max="3" width="4.42578125" style="3" bestFit="1" customWidth="1"/>
    <col min="4" max="4" width="18.140625" style="3" customWidth="1"/>
    <col min="5" max="5" width="15.42578125" style="3" customWidth="1"/>
    <col min="6" max="6" width="6" style="3" customWidth="1"/>
    <col min="7" max="7" width="15.85546875" style="60" customWidth="1"/>
    <col min="8" max="8" width="11.140625" style="3" customWidth="1"/>
    <col min="9" max="9" width="6.85546875" style="3" customWidth="1"/>
    <col min="10" max="12" width="9.140625" style="2" hidden="1" customWidth="1"/>
    <col min="13" max="13" width="9.140625" style="2" customWidth="1"/>
    <col min="14" max="16" width="9.140625" style="2" hidden="1" customWidth="1"/>
    <col min="17" max="17" width="9.140625" style="2" customWidth="1"/>
    <col min="18" max="18" width="12.42578125" style="32" customWidth="1"/>
    <col min="19" max="19" width="9.140625" style="3" customWidth="1"/>
    <col min="20" max="16384" width="11.42578125" style="3"/>
  </cols>
  <sheetData>
    <row r="1" spans="1:18" ht="25.5" customHeight="1" x14ac:dyDescent="0.2">
      <c r="I1" s="67"/>
      <c r="J1" s="3"/>
      <c r="K1" s="3"/>
      <c r="L1" s="3"/>
    </row>
    <row r="2" spans="1:18" ht="29.25" customHeight="1" x14ac:dyDescent="0.4">
      <c r="D2" s="72" t="s">
        <v>42</v>
      </c>
      <c r="J2" s="3"/>
      <c r="L2" s="3"/>
      <c r="M2" s="70"/>
    </row>
    <row r="3" spans="1:18" ht="24" customHeight="1" x14ac:dyDescent="0.3">
      <c r="H3" s="33"/>
      <c r="J3" s="3"/>
      <c r="K3" s="3"/>
      <c r="L3" s="3"/>
    </row>
    <row r="4" spans="1:18" ht="51.75" customHeight="1" x14ac:dyDescent="0.4">
      <c r="D4" s="73" t="s">
        <v>221</v>
      </c>
      <c r="H4" s="13"/>
      <c r="K4" s="3"/>
      <c r="L4" s="3"/>
    </row>
    <row r="5" spans="1:18" x14ac:dyDescent="0.2">
      <c r="A5" s="69" t="s">
        <v>34</v>
      </c>
      <c r="B5" s="4" t="s">
        <v>43</v>
      </c>
      <c r="H5" s="13"/>
      <c r="J5" s="3"/>
      <c r="K5" s="3"/>
      <c r="L5" s="3"/>
    </row>
    <row r="6" spans="1:18" x14ac:dyDescent="0.2">
      <c r="A6" s="69" t="s">
        <v>0</v>
      </c>
      <c r="B6" s="4" t="s">
        <v>33</v>
      </c>
      <c r="H6" s="13"/>
      <c r="J6" s="3"/>
      <c r="K6" s="3"/>
      <c r="L6" s="3"/>
    </row>
    <row r="7" spans="1:18" x14ac:dyDescent="0.2">
      <c r="A7" s="69" t="s">
        <v>1</v>
      </c>
      <c r="B7" s="4" t="s">
        <v>39</v>
      </c>
      <c r="H7" s="13"/>
      <c r="J7" s="3"/>
      <c r="K7" s="3"/>
      <c r="L7" s="3"/>
    </row>
    <row r="8" spans="1:18" x14ac:dyDescent="0.2">
      <c r="A8" s="69" t="s">
        <v>2</v>
      </c>
      <c r="B8" s="4" t="s">
        <v>3</v>
      </c>
      <c r="H8" s="13"/>
      <c r="J8" s="3"/>
      <c r="K8" s="3"/>
      <c r="L8" s="3"/>
    </row>
    <row r="9" spans="1:18" x14ac:dyDescent="0.2">
      <c r="A9" s="69" t="s">
        <v>4</v>
      </c>
      <c r="B9" s="6" t="s">
        <v>53</v>
      </c>
      <c r="H9" s="13"/>
      <c r="J9" s="3"/>
      <c r="K9" s="3"/>
      <c r="L9" s="3"/>
    </row>
    <row r="10" spans="1:18" ht="13.5" thickBot="1" x14ac:dyDescent="0.25">
      <c r="A10" s="69"/>
      <c r="B10" s="6"/>
      <c r="H10" s="13"/>
      <c r="J10" s="3"/>
      <c r="K10" s="3"/>
      <c r="L10" s="3"/>
    </row>
    <row r="11" spans="1:18" s="4" customFormat="1" x14ac:dyDescent="0.2">
      <c r="A11" s="37"/>
      <c r="B11" s="38"/>
      <c r="C11" s="38"/>
      <c r="D11" s="38"/>
      <c r="E11" s="39" t="s">
        <v>20</v>
      </c>
      <c r="F11" s="38"/>
      <c r="G11" s="87"/>
      <c r="H11" s="38"/>
      <c r="I11" s="38"/>
      <c r="J11" s="39"/>
      <c r="K11" s="39"/>
      <c r="L11" s="40"/>
      <c r="M11" s="39" t="s">
        <v>12</v>
      </c>
      <c r="N11" s="39"/>
      <c r="O11" s="39"/>
      <c r="P11" s="39"/>
      <c r="Q11" s="39" t="s">
        <v>13</v>
      </c>
      <c r="R11" s="88" t="s">
        <v>17</v>
      </c>
    </row>
    <row r="12" spans="1:18" s="4" customFormat="1" ht="13.5" thickBot="1" x14ac:dyDescent="0.25">
      <c r="A12" s="51" t="s">
        <v>5</v>
      </c>
      <c r="B12" s="52" t="s">
        <v>6</v>
      </c>
      <c r="C12" s="52" t="s">
        <v>22</v>
      </c>
      <c r="D12" s="52" t="s">
        <v>7</v>
      </c>
      <c r="E12" s="52"/>
      <c r="F12" s="52" t="s">
        <v>41</v>
      </c>
      <c r="G12" s="61" t="s">
        <v>9</v>
      </c>
      <c r="H12" s="52" t="s">
        <v>10</v>
      </c>
      <c r="I12" s="52" t="s">
        <v>40</v>
      </c>
      <c r="J12" s="53" t="s">
        <v>14</v>
      </c>
      <c r="K12" s="53" t="s">
        <v>15</v>
      </c>
      <c r="L12" s="54" t="s">
        <v>19</v>
      </c>
      <c r="M12" s="53" t="s">
        <v>16</v>
      </c>
      <c r="N12" s="53" t="s">
        <v>14</v>
      </c>
      <c r="O12" s="53" t="s">
        <v>15</v>
      </c>
      <c r="P12" s="54" t="s">
        <v>19</v>
      </c>
      <c r="Q12" s="53" t="s">
        <v>16</v>
      </c>
      <c r="R12" s="55" t="s">
        <v>17</v>
      </c>
    </row>
    <row r="13" spans="1:18" x14ac:dyDescent="0.2">
      <c r="A13" s="80" t="s">
        <v>51</v>
      </c>
      <c r="B13" s="81"/>
      <c r="C13" s="81"/>
      <c r="D13" s="80"/>
      <c r="E13" s="81"/>
      <c r="F13" s="81"/>
      <c r="G13" s="82"/>
      <c r="H13" s="81"/>
      <c r="I13" s="81"/>
      <c r="J13" s="83"/>
      <c r="K13" s="83"/>
      <c r="L13" s="84"/>
      <c r="M13" s="85"/>
      <c r="N13" s="83"/>
      <c r="O13" s="83"/>
      <c r="P13" s="84"/>
      <c r="Q13" s="85"/>
      <c r="R13" s="86"/>
    </row>
    <row r="14" spans="1:18" ht="14.25" customHeight="1" x14ac:dyDescent="0.2">
      <c r="A14" s="106">
        <v>1</v>
      </c>
      <c r="B14" s="107">
        <v>35</v>
      </c>
      <c r="C14" s="107" t="s">
        <v>54</v>
      </c>
      <c r="D14" s="106" t="s">
        <v>55</v>
      </c>
      <c r="E14" s="106" t="s">
        <v>56</v>
      </c>
      <c r="F14" s="106" t="s">
        <v>57</v>
      </c>
      <c r="G14" s="106" t="s">
        <v>58</v>
      </c>
      <c r="H14" s="108" t="s">
        <v>59</v>
      </c>
      <c r="I14" s="106" t="s">
        <v>60</v>
      </c>
      <c r="J14" s="12">
        <v>55</v>
      </c>
      <c r="K14" s="12">
        <v>50</v>
      </c>
      <c r="L14" s="12"/>
      <c r="M14" s="78">
        <f>SUM(J14:K14)/2</f>
        <v>52.5</v>
      </c>
      <c r="N14" s="12">
        <v>58</v>
      </c>
      <c r="O14" s="35">
        <v>53</v>
      </c>
      <c r="P14" s="12"/>
      <c r="Q14" s="78">
        <f>SUM(N14:O14)/2</f>
        <v>55.5</v>
      </c>
      <c r="R14" s="79">
        <f>MAX(M14,Q14)</f>
        <v>55.5</v>
      </c>
    </row>
    <row r="15" spans="1:18" ht="14.25" customHeight="1" x14ac:dyDescent="0.2">
      <c r="A15" s="106">
        <v>2</v>
      </c>
      <c r="B15" s="107">
        <v>33</v>
      </c>
      <c r="C15" s="107" t="s">
        <v>61</v>
      </c>
      <c r="D15" s="106" t="s">
        <v>62</v>
      </c>
      <c r="E15" s="106" t="s">
        <v>63</v>
      </c>
      <c r="F15" s="106" t="s">
        <v>57</v>
      </c>
      <c r="G15" s="106"/>
      <c r="H15" s="108" t="s">
        <v>64</v>
      </c>
      <c r="I15" s="106" t="s">
        <v>60</v>
      </c>
      <c r="J15" s="12">
        <v>12</v>
      </c>
      <c r="K15" s="12">
        <v>15</v>
      </c>
      <c r="L15" s="12"/>
      <c r="M15" s="78">
        <f>SUM(J15:K15)/2</f>
        <v>13.5</v>
      </c>
      <c r="N15" s="12">
        <v>14</v>
      </c>
      <c r="O15" s="35">
        <v>14</v>
      </c>
      <c r="P15" s="12"/>
      <c r="Q15" s="78">
        <f>SUM(N15:O15)/2</f>
        <v>14</v>
      </c>
      <c r="R15" s="79">
        <f>MAX(M15,Q15)</f>
        <v>14</v>
      </c>
    </row>
    <row r="16" spans="1:18" ht="14.25" customHeight="1" x14ac:dyDescent="0.2">
      <c r="A16" s="106">
        <v>3</v>
      </c>
      <c r="B16" s="107">
        <v>39</v>
      </c>
      <c r="C16" s="107" t="s">
        <v>54</v>
      </c>
      <c r="D16" s="106" t="s">
        <v>65</v>
      </c>
      <c r="E16" s="106" t="s">
        <v>66</v>
      </c>
      <c r="F16" s="106" t="s">
        <v>57</v>
      </c>
      <c r="G16" s="106"/>
      <c r="H16" s="109">
        <v>39360</v>
      </c>
      <c r="I16" s="106" t="s">
        <v>60</v>
      </c>
      <c r="J16" s="12">
        <v>2</v>
      </c>
      <c r="K16" s="12">
        <v>3</v>
      </c>
      <c r="L16" s="12"/>
      <c r="M16" s="78">
        <f>SUM(J16:K16)/2</f>
        <v>2.5</v>
      </c>
      <c r="N16" s="12">
        <v>2</v>
      </c>
      <c r="O16" s="35">
        <v>2</v>
      </c>
      <c r="P16" s="12"/>
      <c r="Q16" s="78">
        <f>SUM(N16:O16)/2</f>
        <v>2</v>
      </c>
      <c r="R16" s="79">
        <f>MAX(M16,Q16)</f>
        <v>2.5</v>
      </c>
    </row>
    <row r="17" spans="1:19" ht="14.25" customHeight="1" x14ac:dyDescent="0.2">
      <c r="A17" s="77" t="s">
        <v>52</v>
      </c>
      <c r="B17" s="59"/>
      <c r="C17" s="59"/>
      <c r="D17" s="10"/>
      <c r="E17" s="10"/>
      <c r="F17" s="10"/>
      <c r="G17" s="62"/>
      <c r="H17" s="11"/>
      <c r="I17" s="10"/>
      <c r="J17" s="12"/>
      <c r="K17" s="12"/>
      <c r="L17" s="12"/>
      <c r="M17" s="78"/>
      <c r="N17" s="12"/>
      <c r="O17" s="35"/>
      <c r="P17" s="12"/>
      <c r="Q17" s="78"/>
      <c r="R17" s="79"/>
    </row>
    <row r="18" spans="1:19" ht="14.25" customHeight="1" x14ac:dyDescent="0.2">
      <c r="A18" s="106">
        <v>1</v>
      </c>
      <c r="B18" s="107">
        <v>162</v>
      </c>
      <c r="C18" s="107" t="s">
        <v>54</v>
      </c>
      <c r="D18" s="106" t="s">
        <v>90</v>
      </c>
      <c r="E18" s="106" t="s">
        <v>91</v>
      </c>
      <c r="F18" s="106" t="s">
        <v>57</v>
      </c>
      <c r="G18" s="106" t="s">
        <v>92</v>
      </c>
      <c r="H18" s="109">
        <v>37441</v>
      </c>
      <c r="I18" s="106" t="s">
        <v>70</v>
      </c>
      <c r="J18" s="12">
        <v>22</v>
      </c>
      <c r="K18" s="12">
        <v>20</v>
      </c>
      <c r="L18" s="12"/>
      <c r="M18" s="78">
        <f>SUM(J18:K18)/2</f>
        <v>21</v>
      </c>
      <c r="N18" s="12">
        <v>42</v>
      </c>
      <c r="O18" s="35">
        <v>43</v>
      </c>
      <c r="P18" s="12"/>
      <c r="Q18" s="78">
        <f>SUM(N18:O18)/2</f>
        <v>42.5</v>
      </c>
      <c r="R18" s="79">
        <f>MAX(M18,Q18)</f>
        <v>42.5</v>
      </c>
    </row>
    <row r="19" spans="1:19" ht="14.25" customHeight="1" x14ac:dyDescent="0.2">
      <c r="A19" s="106">
        <v>2</v>
      </c>
      <c r="B19" s="107">
        <v>146</v>
      </c>
      <c r="C19" s="107" t="s">
        <v>61</v>
      </c>
      <c r="D19" s="106" t="s">
        <v>65</v>
      </c>
      <c r="E19" s="106" t="s">
        <v>84</v>
      </c>
      <c r="F19" s="106" t="s">
        <v>85</v>
      </c>
      <c r="G19" s="106"/>
      <c r="H19" s="108" t="s">
        <v>86</v>
      </c>
      <c r="I19" s="106" t="s">
        <v>70</v>
      </c>
      <c r="J19" s="12">
        <v>16</v>
      </c>
      <c r="K19" s="12">
        <v>15</v>
      </c>
      <c r="L19" s="12"/>
      <c r="M19" s="78">
        <f>SUM(J19:K19)/2</f>
        <v>15.5</v>
      </c>
      <c r="N19" s="12">
        <v>28</v>
      </c>
      <c r="O19" s="35">
        <v>29</v>
      </c>
      <c r="P19" s="12"/>
      <c r="Q19" s="78">
        <f>SUM(N19:O19)/2</f>
        <v>28.5</v>
      </c>
      <c r="R19" s="79">
        <f>MAX(M19,Q19)</f>
        <v>28.5</v>
      </c>
    </row>
    <row r="20" spans="1:19" ht="14.25" customHeight="1" x14ac:dyDescent="0.2">
      <c r="A20" s="106">
        <v>3</v>
      </c>
      <c r="B20" s="107">
        <v>176</v>
      </c>
      <c r="C20" s="107" t="s">
        <v>54</v>
      </c>
      <c r="D20" s="106" t="s">
        <v>74</v>
      </c>
      <c r="E20" s="106" t="s">
        <v>75</v>
      </c>
      <c r="F20" s="106" t="s">
        <v>57</v>
      </c>
      <c r="G20" s="106" t="s">
        <v>76</v>
      </c>
      <c r="H20" s="109">
        <v>37227</v>
      </c>
      <c r="I20" s="106" t="s">
        <v>70</v>
      </c>
      <c r="J20" s="12">
        <v>10</v>
      </c>
      <c r="K20" s="12">
        <v>10</v>
      </c>
      <c r="L20" s="12"/>
      <c r="M20" s="78">
        <f>SUM(J20:K20)/2</f>
        <v>10</v>
      </c>
      <c r="N20" s="12">
        <v>12</v>
      </c>
      <c r="O20" s="35">
        <v>16</v>
      </c>
      <c r="P20" s="12"/>
      <c r="Q20" s="78">
        <f>SUM(N20:O20)/2</f>
        <v>14</v>
      </c>
      <c r="R20" s="79">
        <f>MAX(M20,Q20)</f>
        <v>14</v>
      </c>
    </row>
    <row r="21" spans="1:19" ht="14.25" customHeight="1" x14ac:dyDescent="0.2">
      <c r="A21" s="106">
        <v>4</v>
      </c>
      <c r="B21" s="107">
        <v>151</v>
      </c>
      <c r="C21" s="107" t="s">
        <v>54</v>
      </c>
      <c r="D21" s="106" t="s">
        <v>71</v>
      </c>
      <c r="E21" s="106" t="s">
        <v>72</v>
      </c>
      <c r="F21" s="106" t="s">
        <v>57</v>
      </c>
      <c r="G21" s="106"/>
      <c r="H21" s="108" t="s">
        <v>73</v>
      </c>
      <c r="I21" s="106" t="s">
        <v>70</v>
      </c>
      <c r="J21" s="12">
        <v>9</v>
      </c>
      <c r="K21" s="12">
        <v>11</v>
      </c>
      <c r="L21" s="12"/>
      <c r="M21" s="78">
        <f>SUM(J21:K21)/2</f>
        <v>10</v>
      </c>
      <c r="N21" s="12">
        <v>12</v>
      </c>
      <c r="O21" s="35">
        <v>14</v>
      </c>
      <c r="P21" s="12"/>
      <c r="Q21" s="78">
        <f>SUM(N21:O21)/2</f>
        <v>13</v>
      </c>
      <c r="R21" s="79">
        <f>MAX(M21,Q21)</f>
        <v>13</v>
      </c>
    </row>
    <row r="22" spans="1:19" ht="14.25" customHeight="1" x14ac:dyDescent="0.2">
      <c r="A22" s="106">
        <v>5</v>
      </c>
      <c r="B22" s="107">
        <v>90</v>
      </c>
      <c r="C22" s="107" t="s">
        <v>54</v>
      </c>
      <c r="D22" s="106" t="s">
        <v>65</v>
      </c>
      <c r="E22" s="106" t="s">
        <v>87</v>
      </c>
      <c r="F22" s="106" t="s">
        <v>57</v>
      </c>
      <c r="G22" s="106" t="s">
        <v>88</v>
      </c>
      <c r="H22" s="108" t="s">
        <v>89</v>
      </c>
      <c r="I22" s="106" t="s">
        <v>70</v>
      </c>
      <c r="J22" s="12">
        <v>10</v>
      </c>
      <c r="K22" s="12">
        <v>12</v>
      </c>
      <c r="L22" s="12"/>
      <c r="M22" s="78">
        <f>SUM(J22:K22)/2</f>
        <v>11</v>
      </c>
      <c r="N22" s="12">
        <v>10</v>
      </c>
      <c r="O22" s="35">
        <v>13</v>
      </c>
      <c r="P22" s="12"/>
      <c r="Q22" s="78">
        <f>SUM(N22:O22)/2</f>
        <v>11.5</v>
      </c>
      <c r="R22" s="79">
        <f>MAX(M22,Q22)</f>
        <v>11.5</v>
      </c>
    </row>
    <row r="23" spans="1:19" ht="14.25" customHeight="1" x14ac:dyDescent="0.2">
      <c r="A23" s="106">
        <v>6</v>
      </c>
      <c r="B23" s="107">
        <v>44</v>
      </c>
      <c r="C23" s="107" t="s">
        <v>54</v>
      </c>
      <c r="D23" s="106" t="s">
        <v>67</v>
      </c>
      <c r="E23" s="106" t="s">
        <v>68</v>
      </c>
      <c r="F23" s="106" t="s">
        <v>57</v>
      </c>
      <c r="G23" s="106" t="s">
        <v>69</v>
      </c>
      <c r="H23" s="109">
        <v>37998</v>
      </c>
      <c r="I23" s="106" t="s">
        <v>70</v>
      </c>
      <c r="J23" s="12">
        <v>4</v>
      </c>
      <c r="K23" s="12">
        <v>5</v>
      </c>
      <c r="L23" s="12"/>
      <c r="M23" s="78">
        <f>SUM(J23:K23)/2</f>
        <v>4.5</v>
      </c>
      <c r="N23" s="12">
        <v>5</v>
      </c>
      <c r="O23" s="35">
        <v>10</v>
      </c>
      <c r="P23" s="12"/>
      <c r="Q23" s="78">
        <f>SUM(N23:O23)/2</f>
        <v>7.5</v>
      </c>
      <c r="R23" s="79">
        <f>MAX(M23,Q23)</f>
        <v>7.5</v>
      </c>
    </row>
    <row r="24" spans="1:19" ht="14.25" customHeight="1" x14ac:dyDescent="0.2">
      <c r="A24" s="106">
        <v>7</v>
      </c>
      <c r="B24" s="107">
        <v>30</v>
      </c>
      <c r="C24" s="107" t="s">
        <v>61</v>
      </c>
      <c r="D24" s="106" t="s">
        <v>81</v>
      </c>
      <c r="E24" s="106" t="s">
        <v>82</v>
      </c>
      <c r="F24" s="106" t="s">
        <v>57</v>
      </c>
      <c r="G24" s="106"/>
      <c r="H24" s="108" t="s">
        <v>83</v>
      </c>
      <c r="I24" s="106" t="s">
        <v>70</v>
      </c>
      <c r="J24" s="12">
        <v>4</v>
      </c>
      <c r="K24" s="12">
        <v>6</v>
      </c>
      <c r="L24" s="12"/>
      <c r="M24" s="78">
        <f>SUM(J24:K24)/2</f>
        <v>5</v>
      </c>
      <c r="N24" s="12">
        <v>6</v>
      </c>
      <c r="O24" s="35">
        <v>8</v>
      </c>
      <c r="P24" s="12"/>
      <c r="Q24" s="78">
        <f>SUM(N24:O24)/2</f>
        <v>7</v>
      </c>
      <c r="R24" s="79">
        <f>MAX(M24,Q24)</f>
        <v>7</v>
      </c>
    </row>
    <row r="25" spans="1:19" ht="14.25" customHeight="1" x14ac:dyDescent="0.2">
      <c r="A25" s="106"/>
      <c r="B25" s="12" t="s">
        <v>111</v>
      </c>
      <c r="C25" s="107" t="s">
        <v>61</v>
      </c>
      <c r="D25" s="106" t="s">
        <v>77</v>
      </c>
      <c r="E25" s="106" t="s">
        <v>78</v>
      </c>
      <c r="F25" s="106" t="s">
        <v>79</v>
      </c>
      <c r="G25" s="106"/>
      <c r="H25" s="108" t="s">
        <v>80</v>
      </c>
      <c r="I25" s="106" t="s">
        <v>70</v>
      </c>
      <c r="J25" s="12"/>
      <c r="K25" s="12"/>
      <c r="L25" s="12"/>
      <c r="M25" s="78"/>
      <c r="N25" s="12"/>
      <c r="O25" s="35"/>
      <c r="P25" s="12"/>
      <c r="Q25" s="78"/>
      <c r="R25" s="79"/>
    </row>
    <row r="26" spans="1:19" ht="14.25" customHeight="1" thickBot="1" x14ac:dyDescent="0.25">
      <c r="A26" s="89"/>
      <c r="B26" s="90"/>
      <c r="C26" s="90"/>
      <c r="D26" s="90"/>
      <c r="E26" s="90"/>
      <c r="F26" s="90"/>
      <c r="G26" s="91"/>
      <c r="H26" s="92"/>
      <c r="I26" s="90"/>
      <c r="M26" s="5"/>
      <c r="O26" s="14"/>
      <c r="Q26" s="5"/>
      <c r="R26" s="93"/>
    </row>
    <row r="27" spans="1:19" s="4" customFormat="1" ht="14.25" customHeight="1" x14ac:dyDescent="0.2">
      <c r="A27" s="37"/>
      <c r="B27" s="38"/>
      <c r="C27" s="38"/>
      <c r="D27" s="38"/>
      <c r="E27" s="39" t="s">
        <v>21</v>
      </c>
      <c r="F27" s="38"/>
      <c r="G27" s="87"/>
      <c r="H27" s="38"/>
      <c r="I27" s="38"/>
      <c r="J27" s="39"/>
      <c r="K27" s="39"/>
      <c r="L27" s="40"/>
      <c r="M27" s="39" t="s">
        <v>12</v>
      </c>
      <c r="N27" s="99"/>
      <c r="O27" s="39"/>
      <c r="P27" s="39"/>
      <c r="Q27" s="39" t="s">
        <v>13</v>
      </c>
      <c r="R27" s="88" t="s">
        <v>17</v>
      </c>
    </row>
    <row r="28" spans="1:19" s="4" customFormat="1" ht="14.25" customHeight="1" thickBot="1" x14ac:dyDescent="0.25">
      <c r="A28" s="51" t="s">
        <v>5</v>
      </c>
      <c r="B28" s="52" t="s">
        <v>6</v>
      </c>
      <c r="C28" s="52" t="s">
        <v>22</v>
      </c>
      <c r="D28" s="52" t="s">
        <v>7</v>
      </c>
      <c r="E28" s="52" t="s">
        <v>8</v>
      </c>
      <c r="F28" s="52" t="s">
        <v>41</v>
      </c>
      <c r="G28" s="61" t="s">
        <v>9</v>
      </c>
      <c r="H28" s="52" t="s">
        <v>10</v>
      </c>
      <c r="I28" s="52" t="s">
        <v>40</v>
      </c>
      <c r="J28" s="53" t="s">
        <v>14</v>
      </c>
      <c r="K28" s="53" t="s">
        <v>15</v>
      </c>
      <c r="L28" s="54" t="s">
        <v>19</v>
      </c>
      <c r="M28" s="53" t="s">
        <v>16</v>
      </c>
      <c r="N28" s="53" t="s">
        <v>14</v>
      </c>
      <c r="O28" s="53" t="s">
        <v>15</v>
      </c>
      <c r="P28" s="54" t="s">
        <v>19</v>
      </c>
      <c r="Q28" s="53" t="s">
        <v>16</v>
      </c>
      <c r="R28" s="55" t="s">
        <v>17</v>
      </c>
    </row>
    <row r="29" spans="1:19" ht="14.25" customHeight="1" x14ac:dyDescent="0.2">
      <c r="A29" s="80" t="s">
        <v>51</v>
      </c>
      <c r="B29" s="94"/>
      <c r="C29" s="94"/>
      <c r="D29" s="95"/>
      <c r="E29" s="94"/>
      <c r="F29" s="94"/>
      <c r="G29" s="96"/>
      <c r="H29" s="97"/>
      <c r="I29" s="94"/>
      <c r="J29" s="56"/>
      <c r="K29" s="56"/>
      <c r="L29" s="56"/>
      <c r="M29" s="56"/>
      <c r="N29" s="56"/>
      <c r="O29" s="56"/>
      <c r="P29" s="56"/>
      <c r="Q29" s="56"/>
      <c r="R29" s="98"/>
    </row>
    <row r="30" spans="1:19" s="1" customFormat="1" ht="14.25" customHeight="1" x14ac:dyDescent="0.2">
      <c r="A30" s="71">
        <v>1</v>
      </c>
      <c r="B30" s="12">
        <v>32</v>
      </c>
      <c r="C30" s="12" t="s">
        <v>54</v>
      </c>
      <c r="D30" s="71" t="s">
        <v>133</v>
      </c>
      <c r="E30" s="71" t="s">
        <v>134</v>
      </c>
      <c r="F30" s="71" t="s">
        <v>57</v>
      </c>
      <c r="G30" s="71" t="s">
        <v>135</v>
      </c>
      <c r="H30" s="74" t="s">
        <v>136</v>
      </c>
      <c r="I30" s="71" t="s">
        <v>122</v>
      </c>
      <c r="J30" s="12">
        <v>35</v>
      </c>
      <c r="K30" s="12">
        <v>33</v>
      </c>
      <c r="L30" s="12"/>
      <c r="M30" s="78">
        <f>SUM(J30:K30)/2</f>
        <v>34</v>
      </c>
      <c r="N30" s="12">
        <v>23</v>
      </c>
      <c r="O30" s="35">
        <v>24</v>
      </c>
      <c r="P30" s="12"/>
      <c r="Q30" s="78">
        <f>SUM(N30:O30)/2</f>
        <v>23.5</v>
      </c>
      <c r="R30" s="79">
        <f>MAX(M30,Q30)</f>
        <v>34</v>
      </c>
      <c r="S30" s="3"/>
    </row>
    <row r="31" spans="1:19" ht="14.25" customHeight="1" x14ac:dyDescent="0.2">
      <c r="A31" s="71">
        <v>2</v>
      </c>
      <c r="B31" s="12">
        <v>42</v>
      </c>
      <c r="C31" s="12" t="s">
        <v>54</v>
      </c>
      <c r="D31" s="71" t="s">
        <v>137</v>
      </c>
      <c r="E31" s="71" t="s">
        <v>138</v>
      </c>
      <c r="F31" s="71" t="s">
        <v>57</v>
      </c>
      <c r="G31" s="71" t="s">
        <v>139</v>
      </c>
      <c r="H31" s="74" t="s">
        <v>140</v>
      </c>
      <c r="I31" s="71" t="s">
        <v>122</v>
      </c>
      <c r="J31" s="12">
        <v>19</v>
      </c>
      <c r="K31" s="12">
        <v>20</v>
      </c>
      <c r="L31" s="12"/>
      <c r="M31" s="78">
        <f>SUM(J31:K31)/2</f>
        <v>19.5</v>
      </c>
      <c r="N31" s="12">
        <v>12</v>
      </c>
      <c r="O31" s="35">
        <v>13</v>
      </c>
      <c r="P31" s="12"/>
      <c r="Q31" s="78">
        <f>SUM(N31:O31)/2</f>
        <v>12.5</v>
      </c>
      <c r="R31" s="79">
        <f>MAX(M31,Q31)</f>
        <v>19.5</v>
      </c>
    </row>
    <row r="32" spans="1:19" ht="14.25" customHeight="1" x14ac:dyDescent="0.2">
      <c r="A32" s="71">
        <v>3</v>
      </c>
      <c r="B32" s="12">
        <v>40</v>
      </c>
      <c r="C32" s="12" t="s">
        <v>61</v>
      </c>
      <c r="D32" s="71" t="s">
        <v>129</v>
      </c>
      <c r="E32" s="71" t="s">
        <v>130</v>
      </c>
      <c r="F32" s="71" t="s">
        <v>57</v>
      </c>
      <c r="G32" s="71" t="s">
        <v>131</v>
      </c>
      <c r="H32" s="74" t="s">
        <v>132</v>
      </c>
      <c r="I32" s="71" t="s">
        <v>122</v>
      </c>
      <c r="J32" s="12">
        <v>12</v>
      </c>
      <c r="K32" s="12">
        <v>13</v>
      </c>
      <c r="L32" s="12"/>
      <c r="M32" s="78">
        <f>SUM(J32:K32)/2</f>
        <v>12.5</v>
      </c>
      <c r="N32" s="12">
        <v>15</v>
      </c>
      <c r="O32" s="35">
        <v>15</v>
      </c>
      <c r="P32" s="12"/>
      <c r="Q32" s="78">
        <f>SUM(N32:O32)/2</f>
        <v>15</v>
      </c>
      <c r="R32" s="79">
        <f>MAX(M32,Q32)</f>
        <v>15</v>
      </c>
    </row>
    <row r="33" spans="1:19" ht="14.25" customHeight="1" x14ac:dyDescent="0.2">
      <c r="A33" s="71">
        <v>4</v>
      </c>
      <c r="B33" s="12">
        <v>49</v>
      </c>
      <c r="C33" s="12" t="s">
        <v>61</v>
      </c>
      <c r="D33" s="71" t="s">
        <v>123</v>
      </c>
      <c r="E33" s="71" t="s">
        <v>124</v>
      </c>
      <c r="F33" s="71" t="s">
        <v>57</v>
      </c>
      <c r="G33" s="71"/>
      <c r="H33" s="74" t="s">
        <v>125</v>
      </c>
      <c r="I33" s="71" t="s">
        <v>122</v>
      </c>
      <c r="J33" s="12">
        <v>14</v>
      </c>
      <c r="K33" s="12">
        <v>14</v>
      </c>
      <c r="L33" s="12"/>
      <c r="M33" s="78">
        <f>SUM(J33:K33)/2</f>
        <v>14</v>
      </c>
      <c r="N33" s="12">
        <v>14</v>
      </c>
      <c r="O33" s="35">
        <v>14</v>
      </c>
      <c r="P33" s="12"/>
      <c r="Q33" s="78">
        <f>SUM(N33:O33)/2</f>
        <v>14</v>
      </c>
      <c r="R33" s="79">
        <f>MAX(M33,Q33)</f>
        <v>14</v>
      </c>
    </row>
    <row r="34" spans="1:19" ht="14.25" customHeight="1" x14ac:dyDescent="0.2">
      <c r="A34" s="71">
        <v>5</v>
      </c>
      <c r="B34" s="12">
        <v>47</v>
      </c>
      <c r="C34" s="12" t="s">
        <v>61</v>
      </c>
      <c r="D34" s="71" t="s">
        <v>126</v>
      </c>
      <c r="E34" s="71" t="s">
        <v>127</v>
      </c>
      <c r="F34" s="71" t="s">
        <v>57</v>
      </c>
      <c r="G34" s="71"/>
      <c r="H34" s="74" t="s">
        <v>128</v>
      </c>
      <c r="I34" s="71" t="s">
        <v>122</v>
      </c>
      <c r="J34" s="12">
        <v>11</v>
      </c>
      <c r="K34" s="12">
        <v>12</v>
      </c>
      <c r="L34" s="12"/>
      <c r="M34" s="78">
        <f>SUM(J34:K34)/2</f>
        <v>11.5</v>
      </c>
      <c r="N34" s="12">
        <v>8</v>
      </c>
      <c r="O34" s="35">
        <v>9</v>
      </c>
      <c r="P34" s="12"/>
      <c r="Q34" s="78">
        <f>SUM(N34:O34)/2</f>
        <v>8.5</v>
      </c>
      <c r="R34" s="79">
        <f>MAX(M34,Q34)</f>
        <v>11.5</v>
      </c>
    </row>
    <row r="35" spans="1:19" ht="14.25" customHeight="1" x14ac:dyDescent="0.2">
      <c r="A35" s="71"/>
      <c r="B35" s="12" t="s">
        <v>111</v>
      </c>
      <c r="C35" s="12" t="s">
        <v>54</v>
      </c>
      <c r="D35" s="71" t="s">
        <v>141</v>
      </c>
      <c r="E35" s="71" t="s">
        <v>138</v>
      </c>
      <c r="F35" s="71" t="s">
        <v>57</v>
      </c>
      <c r="G35" s="71" t="s">
        <v>142</v>
      </c>
      <c r="H35" s="110">
        <v>39236</v>
      </c>
      <c r="I35" s="71" t="s">
        <v>122</v>
      </c>
      <c r="J35" s="12"/>
      <c r="K35" s="12"/>
      <c r="L35" s="12"/>
      <c r="M35" s="78"/>
      <c r="N35" s="12"/>
      <c r="O35" s="35"/>
      <c r="P35" s="12"/>
      <c r="Q35" s="78"/>
      <c r="R35" s="79"/>
    </row>
    <row r="36" spans="1:19" ht="14.25" customHeight="1" x14ac:dyDescent="0.2">
      <c r="A36" s="71"/>
      <c r="B36" s="12" t="s">
        <v>111</v>
      </c>
      <c r="C36" s="12" t="s">
        <v>61</v>
      </c>
      <c r="D36" s="71" t="s">
        <v>67</v>
      </c>
      <c r="E36" s="71" t="s">
        <v>121</v>
      </c>
      <c r="F36" s="71" t="s">
        <v>57</v>
      </c>
      <c r="G36" s="71"/>
      <c r="H36" s="110">
        <v>39205</v>
      </c>
      <c r="I36" s="71" t="s">
        <v>122</v>
      </c>
      <c r="J36" s="12"/>
      <c r="K36" s="12"/>
      <c r="L36" s="12"/>
      <c r="M36" s="78"/>
      <c r="N36" s="12"/>
      <c r="O36" s="35"/>
      <c r="P36" s="12"/>
      <c r="Q36" s="78"/>
      <c r="R36" s="79"/>
    </row>
    <row r="37" spans="1:19" ht="14.25" customHeight="1" x14ac:dyDescent="0.2">
      <c r="A37" s="77" t="s">
        <v>52</v>
      </c>
      <c r="B37" s="59"/>
      <c r="C37" s="59"/>
      <c r="D37" s="10"/>
      <c r="E37" s="10"/>
      <c r="F37" s="10"/>
      <c r="G37" s="10"/>
      <c r="H37" s="11"/>
      <c r="I37" s="10"/>
      <c r="J37" s="12"/>
      <c r="K37" s="12"/>
      <c r="L37" s="12"/>
      <c r="M37" s="78"/>
      <c r="N37" s="12"/>
      <c r="O37" s="35"/>
      <c r="P37" s="12"/>
      <c r="Q37" s="78"/>
      <c r="R37" s="79"/>
    </row>
    <row r="38" spans="1:19" ht="14.25" customHeight="1" x14ac:dyDescent="0.2">
      <c r="A38" s="106">
        <v>1</v>
      </c>
      <c r="B38" s="107">
        <v>152</v>
      </c>
      <c r="C38" s="107" t="s">
        <v>54</v>
      </c>
      <c r="D38" s="106" t="s">
        <v>90</v>
      </c>
      <c r="E38" s="106" t="s">
        <v>179</v>
      </c>
      <c r="F38" s="106" t="s">
        <v>57</v>
      </c>
      <c r="G38" s="106" t="s">
        <v>180</v>
      </c>
      <c r="H38" s="109">
        <v>37683</v>
      </c>
      <c r="I38" s="106" t="s">
        <v>145</v>
      </c>
      <c r="J38" s="12">
        <v>68</v>
      </c>
      <c r="K38" s="12">
        <v>73</v>
      </c>
      <c r="L38" s="12"/>
      <c r="M38" s="78">
        <f>SUM(J38:K38)/2</f>
        <v>70.5</v>
      </c>
      <c r="N38" s="12">
        <v>70</v>
      </c>
      <c r="O38" s="35">
        <v>76</v>
      </c>
      <c r="P38" s="12"/>
      <c r="Q38" s="78">
        <f>SUM(N38:O38)/2</f>
        <v>73</v>
      </c>
      <c r="R38" s="79">
        <f>MAX(M38,Q38)</f>
        <v>73</v>
      </c>
    </row>
    <row r="39" spans="1:19" ht="14.25" customHeight="1" x14ac:dyDescent="0.2">
      <c r="A39" s="106">
        <v>2</v>
      </c>
      <c r="B39" s="107">
        <v>48</v>
      </c>
      <c r="C39" s="107" t="s">
        <v>54</v>
      </c>
      <c r="D39" s="106" t="s">
        <v>165</v>
      </c>
      <c r="E39" s="106" t="s">
        <v>166</v>
      </c>
      <c r="F39" s="106" t="s">
        <v>85</v>
      </c>
      <c r="G39" s="106" t="s">
        <v>167</v>
      </c>
      <c r="H39" s="109">
        <v>37720</v>
      </c>
      <c r="I39" s="106" t="s">
        <v>145</v>
      </c>
      <c r="J39" s="12">
        <v>55</v>
      </c>
      <c r="K39" s="12">
        <v>62</v>
      </c>
      <c r="L39" s="12"/>
      <c r="M39" s="78">
        <f>SUM(J39:K39)/2</f>
        <v>58.5</v>
      </c>
      <c r="N39" s="12">
        <v>64</v>
      </c>
      <c r="O39" s="35">
        <v>68</v>
      </c>
      <c r="P39" s="12"/>
      <c r="Q39" s="78">
        <f>SUM(N39:O39)/2</f>
        <v>66</v>
      </c>
      <c r="R39" s="79">
        <f>MAX(M39,Q39)</f>
        <v>66</v>
      </c>
    </row>
    <row r="40" spans="1:19" ht="14.25" customHeight="1" x14ac:dyDescent="0.2">
      <c r="A40" s="106">
        <v>3</v>
      </c>
      <c r="B40" s="107">
        <v>38</v>
      </c>
      <c r="C40" s="107" t="s">
        <v>54</v>
      </c>
      <c r="D40" s="106" t="s">
        <v>176</v>
      </c>
      <c r="E40" s="106" t="s">
        <v>177</v>
      </c>
      <c r="F40" s="106" t="s">
        <v>57</v>
      </c>
      <c r="G40" s="106"/>
      <c r="H40" s="108" t="s">
        <v>178</v>
      </c>
      <c r="I40" s="106" t="s">
        <v>145</v>
      </c>
      <c r="J40" s="12">
        <v>38</v>
      </c>
      <c r="K40" s="12">
        <v>43</v>
      </c>
      <c r="L40" s="12"/>
      <c r="M40" s="78">
        <f>SUM(J40:K40)/2</f>
        <v>40.5</v>
      </c>
      <c r="N40" s="12">
        <v>42</v>
      </c>
      <c r="O40" s="35">
        <v>47</v>
      </c>
      <c r="P40" s="12"/>
      <c r="Q40" s="78">
        <f>SUM(N40:O40)/2</f>
        <v>44.5</v>
      </c>
      <c r="R40" s="79">
        <f>MAX(M40,Q40)</f>
        <v>44.5</v>
      </c>
    </row>
    <row r="41" spans="1:19" ht="14.25" customHeight="1" x14ac:dyDescent="0.2">
      <c r="A41" s="106">
        <v>4</v>
      </c>
      <c r="B41" s="107">
        <v>155</v>
      </c>
      <c r="C41" s="107" t="s">
        <v>61</v>
      </c>
      <c r="D41" s="106" t="s">
        <v>149</v>
      </c>
      <c r="E41" s="106" t="s">
        <v>150</v>
      </c>
      <c r="F41" s="106" t="s">
        <v>57</v>
      </c>
      <c r="G41" s="106" t="s">
        <v>151</v>
      </c>
      <c r="H41" s="109">
        <v>36892</v>
      </c>
      <c r="I41" s="106" t="s">
        <v>145</v>
      </c>
      <c r="J41" s="12">
        <v>12</v>
      </c>
      <c r="K41" s="12">
        <v>10</v>
      </c>
      <c r="L41" s="12"/>
      <c r="M41" s="78">
        <f>SUM(J41:K41)/2</f>
        <v>11</v>
      </c>
      <c r="N41" s="12">
        <v>41</v>
      </c>
      <c r="O41" s="35">
        <v>45</v>
      </c>
      <c r="P41" s="12"/>
      <c r="Q41" s="78">
        <f>SUM(N41:O41)/2</f>
        <v>43</v>
      </c>
      <c r="R41" s="79">
        <f>MAX(M41,Q41)</f>
        <v>43</v>
      </c>
    </row>
    <row r="42" spans="1:19" ht="14.25" customHeight="1" x14ac:dyDescent="0.2">
      <c r="A42" s="106">
        <v>5</v>
      </c>
      <c r="B42" s="117">
        <v>31</v>
      </c>
      <c r="C42" s="107" t="s">
        <v>61</v>
      </c>
      <c r="D42" s="106" t="s">
        <v>168</v>
      </c>
      <c r="E42" s="106" t="s">
        <v>169</v>
      </c>
      <c r="F42" s="106" t="s">
        <v>85</v>
      </c>
      <c r="G42" s="106" t="s">
        <v>170</v>
      </c>
      <c r="H42" s="108" t="s">
        <v>171</v>
      </c>
      <c r="I42" s="106" t="s">
        <v>145</v>
      </c>
      <c r="J42" s="12">
        <v>32</v>
      </c>
      <c r="K42" s="12">
        <v>28</v>
      </c>
      <c r="L42" s="12"/>
      <c r="M42" s="78">
        <f>SUM(J42:K42)/2</f>
        <v>30</v>
      </c>
      <c r="N42" s="12">
        <v>37</v>
      </c>
      <c r="O42" s="35">
        <v>41</v>
      </c>
      <c r="P42" s="12"/>
      <c r="Q42" s="78">
        <f>SUM(N42:O42)/2</f>
        <v>39</v>
      </c>
      <c r="R42" s="79">
        <f>MAX(M42,Q42)</f>
        <v>39</v>
      </c>
    </row>
    <row r="43" spans="1:19" ht="14.25" customHeight="1" x14ac:dyDescent="0.2">
      <c r="A43" s="106">
        <v>6</v>
      </c>
      <c r="B43" s="107">
        <v>144</v>
      </c>
      <c r="C43" s="107" t="s">
        <v>54</v>
      </c>
      <c r="D43" s="106" t="s">
        <v>65</v>
      </c>
      <c r="E43" s="106" t="s">
        <v>175</v>
      </c>
      <c r="F43" s="106" t="s">
        <v>57</v>
      </c>
      <c r="G43" s="106" t="s">
        <v>88</v>
      </c>
      <c r="H43" s="109">
        <v>37565</v>
      </c>
      <c r="I43" s="106" t="s">
        <v>145</v>
      </c>
      <c r="J43" s="12">
        <v>19</v>
      </c>
      <c r="K43" s="12">
        <v>23</v>
      </c>
      <c r="L43" s="12"/>
      <c r="M43" s="78">
        <f>SUM(J43:K43)/2</f>
        <v>21</v>
      </c>
      <c r="N43" s="12">
        <v>36</v>
      </c>
      <c r="O43" s="35">
        <v>37</v>
      </c>
      <c r="P43" s="12"/>
      <c r="Q43" s="78">
        <f>SUM(N43:O43)/2</f>
        <v>36.5</v>
      </c>
      <c r="R43" s="79">
        <f>MAX(M43,Q43)</f>
        <v>36.5</v>
      </c>
    </row>
    <row r="44" spans="1:19" ht="14.25" customHeight="1" x14ac:dyDescent="0.2">
      <c r="A44" s="106">
        <v>7</v>
      </c>
      <c r="B44" s="107">
        <v>148</v>
      </c>
      <c r="C44" s="107" t="s">
        <v>54</v>
      </c>
      <c r="D44" s="106" t="s">
        <v>162</v>
      </c>
      <c r="E44" s="106" t="s">
        <v>163</v>
      </c>
      <c r="F44" s="106" t="s">
        <v>57</v>
      </c>
      <c r="G44" s="106" t="s">
        <v>164</v>
      </c>
      <c r="H44" s="109">
        <v>37662</v>
      </c>
      <c r="I44" s="106" t="s">
        <v>145</v>
      </c>
      <c r="J44" s="12">
        <v>27</v>
      </c>
      <c r="K44" s="12">
        <v>29</v>
      </c>
      <c r="L44" s="12"/>
      <c r="M44" s="78">
        <f>SUM(J44:K44)/2</f>
        <v>28</v>
      </c>
      <c r="N44" s="12">
        <v>18</v>
      </c>
      <c r="O44" s="35">
        <v>17</v>
      </c>
      <c r="P44" s="12"/>
      <c r="Q44" s="78">
        <f>SUM(N44:O44)/2</f>
        <v>17.5</v>
      </c>
      <c r="R44" s="79">
        <f>MAX(M44,Q44)</f>
        <v>28</v>
      </c>
    </row>
    <row r="45" spans="1:19" ht="14.25" customHeight="1" x14ac:dyDescent="0.2">
      <c r="A45" s="106">
        <v>8</v>
      </c>
      <c r="B45" s="107">
        <v>154</v>
      </c>
      <c r="C45" s="107" t="s">
        <v>54</v>
      </c>
      <c r="D45" s="106" t="s">
        <v>143</v>
      </c>
      <c r="E45" s="106" t="s">
        <v>144</v>
      </c>
      <c r="F45" s="106" t="s">
        <v>57</v>
      </c>
      <c r="G45" s="106"/>
      <c r="H45" s="109">
        <v>37997</v>
      </c>
      <c r="I45" s="106" t="s">
        <v>145</v>
      </c>
      <c r="J45" s="12">
        <v>24</v>
      </c>
      <c r="K45" s="12">
        <v>25</v>
      </c>
      <c r="L45" s="12"/>
      <c r="M45" s="78">
        <f>SUM(J45:K45)/2</f>
        <v>24.5</v>
      </c>
      <c r="N45" s="12">
        <v>22</v>
      </c>
      <c r="O45" s="35">
        <v>19</v>
      </c>
      <c r="P45" s="12"/>
      <c r="Q45" s="78">
        <f>SUM(N45:O45)/2</f>
        <v>20.5</v>
      </c>
      <c r="R45" s="79">
        <f>MAX(M45,Q45)</f>
        <v>24.5</v>
      </c>
    </row>
    <row r="46" spans="1:19" ht="14.25" customHeight="1" x14ac:dyDescent="0.2">
      <c r="A46" s="106">
        <v>9</v>
      </c>
      <c r="B46" s="107">
        <v>41</v>
      </c>
      <c r="C46" s="107" t="s">
        <v>61</v>
      </c>
      <c r="D46" s="106" t="s">
        <v>126</v>
      </c>
      <c r="E46" s="106" t="s">
        <v>152</v>
      </c>
      <c r="F46" s="106" t="s">
        <v>57</v>
      </c>
      <c r="G46" s="106"/>
      <c r="H46" s="108" t="s">
        <v>153</v>
      </c>
      <c r="I46" s="106" t="s">
        <v>145</v>
      </c>
      <c r="J46" s="12">
        <v>17</v>
      </c>
      <c r="K46" s="12">
        <v>18</v>
      </c>
      <c r="L46" s="12"/>
      <c r="M46" s="78">
        <f>SUM(J46:K46)/2</f>
        <v>17.5</v>
      </c>
      <c r="N46" s="12">
        <v>19</v>
      </c>
      <c r="O46" s="35">
        <v>20</v>
      </c>
      <c r="P46" s="12"/>
      <c r="Q46" s="78">
        <f>SUM(N46:O46)/2</f>
        <v>19.5</v>
      </c>
      <c r="R46" s="79">
        <f>MAX(M46,Q46)</f>
        <v>19.5</v>
      </c>
    </row>
    <row r="47" spans="1:19" ht="14.25" customHeight="1" x14ac:dyDescent="0.2">
      <c r="A47" s="106">
        <v>9</v>
      </c>
      <c r="B47" s="107">
        <v>161</v>
      </c>
      <c r="C47" s="107" t="s">
        <v>61</v>
      </c>
      <c r="D47" s="106" t="s">
        <v>154</v>
      </c>
      <c r="E47" s="106" t="s">
        <v>155</v>
      </c>
      <c r="F47" s="106" t="s">
        <v>57</v>
      </c>
      <c r="G47" s="106"/>
      <c r="H47" s="108" t="s">
        <v>156</v>
      </c>
      <c r="I47" s="106" t="s">
        <v>145</v>
      </c>
      <c r="J47" s="12">
        <v>19</v>
      </c>
      <c r="K47" s="12">
        <v>20</v>
      </c>
      <c r="L47" s="12"/>
      <c r="M47" s="78">
        <f>SUM(J47:K47)/2</f>
        <v>19.5</v>
      </c>
      <c r="N47" s="12">
        <v>17</v>
      </c>
      <c r="O47" s="35">
        <v>16</v>
      </c>
      <c r="P47" s="12"/>
      <c r="Q47" s="78">
        <f>SUM(N47:O47)/2</f>
        <v>16.5</v>
      </c>
      <c r="R47" s="79">
        <f>MAX(M47,Q47)</f>
        <v>19.5</v>
      </c>
    </row>
    <row r="48" spans="1:19" ht="14.25" customHeight="1" x14ac:dyDescent="0.2">
      <c r="A48" s="106">
        <v>11</v>
      </c>
      <c r="B48" s="107">
        <v>36</v>
      </c>
      <c r="C48" s="107" t="s">
        <v>54</v>
      </c>
      <c r="D48" s="106" t="s">
        <v>181</v>
      </c>
      <c r="E48" s="106" t="s">
        <v>182</v>
      </c>
      <c r="F48" s="106" t="s">
        <v>57</v>
      </c>
      <c r="G48" s="106"/>
      <c r="H48" s="109">
        <v>38119</v>
      </c>
      <c r="I48" s="106" t="s">
        <v>145</v>
      </c>
      <c r="J48" s="35">
        <v>18</v>
      </c>
      <c r="K48" s="35">
        <v>17</v>
      </c>
      <c r="L48" s="35"/>
      <c r="M48" s="78">
        <f>SUM(J48:K48)/2</f>
        <v>17.5</v>
      </c>
      <c r="N48" s="12">
        <v>8</v>
      </c>
      <c r="O48" s="35">
        <v>10</v>
      </c>
      <c r="P48" s="12"/>
      <c r="Q48" s="78">
        <f>SUM(N48:O48)/2</f>
        <v>9</v>
      </c>
      <c r="R48" s="79">
        <f>MAX(M48,Q48)</f>
        <v>17.5</v>
      </c>
      <c r="S48" s="76"/>
    </row>
    <row r="49" spans="1:19" x14ac:dyDescent="0.2">
      <c r="A49" s="106">
        <v>12</v>
      </c>
      <c r="B49" s="107">
        <v>168</v>
      </c>
      <c r="C49" s="107" t="s">
        <v>54</v>
      </c>
      <c r="D49" s="106" t="s">
        <v>160</v>
      </c>
      <c r="E49" s="106" t="s">
        <v>161</v>
      </c>
      <c r="F49" s="106" t="s">
        <v>57</v>
      </c>
      <c r="G49" s="106"/>
      <c r="H49" s="109">
        <v>37937</v>
      </c>
      <c r="I49" s="106" t="s">
        <v>145</v>
      </c>
      <c r="J49" s="12">
        <v>8</v>
      </c>
      <c r="K49" s="12">
        <v>9</v>
      </c>
      <c r="L49" s="12"/>
      <c r="M49" s="78">
        <f>SUM(J49:K49)/2</f>
        <v>8.5</v>
      </c>
      <c r="N49" s="12">
        <v>10</v>
      </c>
      <c r="O49" s="35">
        <v>10</v>
      </c>
      <c r="P49" s="12"/>
      <c r="Q49" s="78">
        <f>SUM(N49:O49)/2</f>
        <v>10</v>
      </c>
      <c r="R49" s="79">
        <f>MAX(M49,Q49)</f>
        <v>10</v>
      </c>
    </row>
    <row r="50" spans="1:19" x14ac:dyDescent="0.2">
      <c r="A50" s="106"/>
      <c r="B50" s="12" t="s">
        <v>111</v>
      </c>
      <c r="C50" s="107" t="s">
        <v>54</v>
      </c>
      <c r="D50" s="106" t="s">
        <v>158</v>
      </c>
      <c r="E50" s="106" t="s">
        <v>159</v>
      </c>
      <c r="F50" s="106" t="s">
        <v>85</v>
      </c>
      <c r="G50" s="106"/>
      <c r="H50" s="109">
        <v>37507</v>
      </c>
      <c r="I50" s="106" t="s">
        <v>145</v>
      </c>
      <c r="J50" s="12"/>
      <c r="K50" s="12"/>
      <c r="L50" s="12"/>
      <c r="M50" s="78"/>
      <c r="N50" s="12"/>
      <c r="O50" s="35"/>
      <c r="P50" s="12"/>
      <c r="Q50" s="78"/>
      <c r="R50" s="79"/>
    </row>
    <row r="51" spans="1:19" s="76" customFormat="1" ht="14.25" customHeight="1" x14ac:dyDescent="0.2">
      <c r="A51" s="106"/>
      <c r="B51" s="12" t="s">
        <v>111</v>
      </c>
      <c r="C51" s="107" t="s">
        <v>54</v>
      </c>
      <c r="D51" s="106" t="s">
        <v>146</v>
      </c>
      <c r="E51" s="106" t="s">
        <v>147</v>
      </c>
      <c r="F51" s="106" t="s">
        <v>57</v>
      </c>
      <c r="G51" s="106"/>
      <c r="H51" s="108" t="s">
        <v>148</v>
      </c>
      <c r="I51" s="106" t="s">
        <v>145</v>
      </c>
      <c r="J51" s="12"/>
      <c r="K51" s="12"/>
      <c r="L51" s="12"/>
      <c r="M51" s="78"/>
      <c r="N51" s="12"/>
      <c r="O51" s="35"/>
      <c r="P51" s="12"/>
      <c r="Q51" s="78"/>
      <c r="R51" s="79"/>
      <c r="S51" s="3"/>
    </row>
    <row r="52" spans="1:19" x14ac:dyDescent="0.2">
      <c r="A52" s="106"/>
      <c r="B52" s="12" t="s">
        <v>111</v>
      </c>
      <c r="C52" s="107" t="s">
        <v>54</v>
      </c>
      <c r="D52" s="106" t="s">
        <v>157</v>
      </c>
      <c r="E52" s="106" t="s">
        <v>150</v>
      </c>
      <c r="F52" s="106" t="s">
        <v>57</v>
      </c>
      <c r="G52" s="106"/>
      <c r="H52" s="109">
        <v>37775</v>
      </c>
      <c r="I52" s="106" t="s">
        <v>145</v>
      </c>
      <c r="J52" s="12"/>
      <c r="K52" s="12"/>
      <c r="L52" s="12"/>
      <c r="M52" s="78"/>
      <c r="N52" s="12"/>
      <c r="O52" s="35"/>
      <c r="P52" s="12"/>
      <c r="Q52" s="78"/>
      <c r="R52" s="79"/>
    </row>
    <row r="53" spans="1:19" ht="14.25" customHeight="1" x14ac:dyDescent="0.2">
      <c r="A53" s="106"/>
      <c r="B53" s="12" t="s">
        <v>111</v>
      </c>
      <c r="C53" s="107" t="s">
        <v>61</v>
      </c>
      <c r="D53" s="106" t="s">
        <v>116</v>
      </c>
      <c r="E53" s="106" t="s">
        <v>172</v>
      </c>
      <c r="F53" s="106" t="s">
        <v>57</v>
      </c>
      <c r="G53" s="106" t="s">
        <v>173</v>
      </c>
      <c r="H53" s="108" t="s">
        <v>174</v>
      </c>
      <c r="I53" s="106" t="s">
        <v>145</v>
      </c>
      <c r="J53" s="12"/>
      <c r="K53" s="12"/>
      <c r="L53" s="12"/>
      <c r="M53" s="78"/>
      <c r="N53" s="12"/>
      <c r="O53" s="35"/>
      <c r="P53" s="12"/>
      <c r="Q53" s="78"/>
      <c r="R53" s="79"/>
    </row>
    <row r="57" spans="1:19" x14ac:dyDescent="0.2">
      <c r="G57" s="3"/>
    </row>
    <row r="58" spans="1:19" x14ac:dyDescent="0.2">
      <c r="G58" s="3"/>
    </row>
    <row r="59" spans="1:19" x14ac:dyDescent="0.2">
      <c r="G59" s="3"/>
    </row>
    <row r="60" spans="1:19" x14ac:dyDescent="0.2">
      <c r="G60" s="3"/>
    </row>
    <row r="61" spans="1:19" x14ac:dyDescent="0.2">
      <c r="G61" s="3"/>
    </row>
    <row r="62" spans="1:19" x14ac:dyDescent="0.2">
      <c r="G62" s="3"/>
    </row>
    <row r="63" spans="1:19" x14ac:dyDescent="0.2">
      <c r="G63" s="3"/>
    </row>
    <row r="64" spans="1:19" x14ac:dyDescent="0.2">
      <c r="G64" s="3"/>
    </row>
    <row r="65" spans="7:7" x14ac:dyDescent="0.2">
      <c r="G65" s="3"/>
    </row>
    <row r="66" spans="7:7" x14ac:dyDescent="0.2">
      <c r="G66" s="3"/>
    </row>
    <row r="67" spans="7:7" x14ac:dyDescent="0.2">
      <c r="G67" s="3"/>
    </row>
  </sheetData>
  <sortState ref="A30:S35">
    <sortCondition descending="1" ref="R30:R35"/>
  </sortState>
  <phoneticPr fontId="4" type="noConversion"/>
  <pageMargins left="0.25" right="0.25" top="0.75" bottom="0.75" header="0.3" footer="0.3"/>
  <pageSetup paperSize="9" scale="78" firstPageNumber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8" sqref="C18"/>
    </sheetView>
  </sheetViews>
  <sheetFormatPr defaultColWidth="11.42578125" defaultRowHeight="5.45" customHeight="1" x14ac:dyDescent="0.2"/>
  <cols>
    <col min="1" max="1" width="24.5703125" style="23" customWidth="1"/>
    <col min="2" max="2" width="20.7109375" style="24" bestFit="1" customWidth="1"/>
    <col min="3" max="3" width="16.5703125" style="24" customWidth="1"/>
    <col min="4" max="16384" width="11.42578125" style="24"/>
  </cols>
  <sheetData>
    <row r="1" spans="1:3" s="15" customFormat="1" ht="23.25" x14ac:dyDescent="0.2">
      <c r="B1" s="16" t="s">
        <v>44</v>
      </c>
      <c r="C1" s="17"/>
    </row>
    <row r="2" spans="1:3" s="19" customFormat="1" ht="23.25" x14ac:dyDescent="0.2">
      <c r="A2" s="18" t="s">
        <v>35</v>
      </c>
      <c r="B2" s="20"/>
      <c r="C2" s="20"/>
    </row>
    <row r="3" spans="1:3" s="21" customFormat="1" ht="11.25" x14ac:dyDescent="0.2">
      <c r="A3" s="29" t="s">
        <v>23</v>
      </c>
      <c r="B3" s="25" t="s">
        <v>37</v>
      </c>
      <c r="C3" s="25" t="s">
        <v>36</v>
      </c>
    </row>
    <row r="4" spans="1:3" s="21" customFormat="1" ht="11.25" x14ac:dyDescent="0.2">
      <c r="A4" s="42" t="s">
        <v>45</v>
      </c>
      <c r="B4" s="41" t="s">
        <v>220</v>
      </c>
      <c r="C4" s="41" t="s">
        <v>227</v>
      </c>
    </row>
    <row r="5" spans="1:3" s="21" customFormat="1" ht="11.25" x14ac:dyDescent="0.2">
      <c r="A5" s="42" t="s">
        <v>46</v>
      </c>
      <c r="B5" s="41" t="s">
        <v>222</v>
      </c>
      <c r="C5" s="41" t="s">
        <v>228</v>
      </c>
    </row>
    <row r="6" spans="1:3" s="21" customFormat="1" ht="11.25" x14ac:dyDescent="0.2">
      <c r="A6" s="42" t="s">
        <v>47</v>
      </c>
      <c r="B6" s="41" t="s">
        <v>223</v>
      </c>
      <c r="C6" s="41" t="s">
        <v>229</v>
      </c>
    </row>
    <row r="7" spans="1:3" s="21" customFormat="1" ht="11.25" x14ac:dyDescent="0.2">
      <c r="A7" s="30"/>
      <c r="B7" s="28"/>
      <c r="C7" s="26"/>
    </row>
    <row r="8" spans="1:3" s="21" customFormat="1" ht="11.25" x14ac:dyDescent="0.2">
      <c r="A8" s="29" t="s">
        <v>23</v>
      </c>
      <c r="B8" s="25" t="s">
        <v>37</v>
      </c>
      <c r="C8" s="25" t="s">
        <v>36</v>
      </c>
    </row>
    <row r="9" spans="1:3" s="21" customFormat="1" ht="11.25" x14ac:dyDescent="0.2">
      <c r="A9" s="42" t="s">
        <v>48</v>
      </c>
      <c r="B9" s="41" t="s">
        <v>224</v>
      </c>
      <c r="C9" s="41" t="s">
        <v>230</v>
      </c>
    </row>
    <row r="10" spans="1:3" s="21" customFormat="1" ht="11.25" x14ac:dyDescent="0.2">
      <c r="A10" s="42" t="s">
        <v>49</v>
      </c>
      <c r="B10" s="41" t="s">
        <v>225</v>
      </c>
      <c r="C10" s="41" t="s">
        <v>231</v>
      </c>
    </row>
    <row r="11" spans="1:3" s="21" customFormat="1" ht="11.25" x14ac:dyDescent="0.2">
      <c r="A11" s="42" t="s">
        <v>50</v>
      </c>
      <c r="B11" s="41" t="s">
        <v>226</v>
      </c>
      <c r="C11" s="41" t="s">
        <v>232</v>
      </c>
    </row>
    <row r="12" spans="1:3" s="21" customFormat="1" ht="11.25" x14ac:dyDescent="0.2">
      <c r="A12" s="30"/>
      <c r="B12" s="28"/>
      <c r="C12" s="27"/>
    </row>
    <row r="13" spans="1:3" s="21" customFormat="1" ht="23.25" x14ac:dyDescent="0.2">
      <c r="A13" s="31" t="s">
        <v>24</v>
      </c>
      <c r="B13" s="28"/>
      <c r="C13" s="28"/>
    </row>
    <row r="14" spans="1:3" s="21" customFormat="1" ht="11.25" x14ac:dyDescent="0.2">
      <c r="A14" s="29" t="s">
        <v>23</v>
      </c>
      <c r="B14" s="25" t="s">
        <v>37</v>
      </c>
      <c r="C14" s="25" t="s">
        <v>38</v>
      </c>
    </row>
    <row r="15" spans="1:3" s="21" customFormat="1" ht="11.25" x14ac:dyDescent="0.2">
      <c r="A15" s="43" t="s">
        <v>25</v>
      </c>
      <c r="B15" s="44" t="s">
        <v>226</v>
      </c>
      <c r="C15" s="44" t="s">
        <v>235</v>
      </c>
    </row>
    <row r="16" spans="1:3" s="21" customFormat="1" ht="11.25" x14ac:dyDescent="0.2">
      <c r="A16" s="43" t="s">
        <v>26</v>
      </c>
      <c r="B16" s="44" t="s">
        <v>233</v>
      </c>
      <c r="C16" s="44" t="s">
        <v>230</v>
      </c>
    </row>
    <row r="17" spans="1:3" s="21" customFormat="1" ht="11.25" x14ac:dyDescent="0.2">
      <c r="A17" s="43" t="s">
        <v>27</v>
      </c>
      <c r="B17" s="44" t="s">
        <v>234</v>
      </c>
      <c r="C17" s="44" t="s">
        <v>236</v>
      </c>
    </row>
    <row r="18" spans="1:3" s="21" customFormat="1" ht="11.25" x14ac:dyDescent="0.2">
      <c r="A18" s="22"/>
    </row>
    <row r="19" spans="1:3" s="21" customFormat="1" ht="11.25" x14ac:dyDescent="0.2">
      <c r="A19" s="22"/>
    </row>
    <row r="20" spans="1:3" s="21" customFormat="1" ht="11.25" x14ac:dyDescent="0.2">
      <c r="A20" s="22"/>
    </row>
    <row r="21" spans="1:3" ht="12.75" x14ac:dyDescent="0.2"/>
    <row r="22" spans="1:3" ht="12.75" x14ac:dyDescent="0.2"/>
    <row r="23" spans="1:3" ht="12.75" x14ac:dyDescent="0.2"/>
    <row r="24" spans="1:3" ht="12.75" x14ac:dyDescent="0.2"/>
    <row r="25" spans="1:3" ht="12.75" x14ac:dyDescent="0.2"/>
    <row r="26" spans="1:3" ht="12.75" x14ac:dyDescent="0.2"/>
  </sheetData>
  <phoneticPr fontId="4" type="noConversion"/>
  <pageMargins left="0.75000000000000011" right="0.75000000000000011" top="0.98" bottom="0.98" header="0.51" footer="0.5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55B1D243CFBA4D8FE6D1A2301B62B4" ma:contentTypeVersion="1" ma:contentTypeDescription="Create a new document." ma:contentTypeScope="" ma:versionID="5ec293c6080ffda1efcd1be67619ca50">
  <xsd:schema xmlns:xsd="http://www.w3.org/2001/XMLSchema" xmlns:xs="http://www.w3.org/2001/XMLSchema" xmlns:p="http://schemas.microsoft.com/office/2006/metadata/properties" xmlns:ns3="ac55d454-842d-46ff-b227-da125077c279" targetNamespace="http://schemas.microsoft.com/office/2006/metadata/properties" ma:root="true" ma:fieldsID="21fb378e9b6839d2539c1ebd0ee068d6" ns3:_="">
    <xsd:import namespace="ac55d454-842d-46ff-b227-da125077c279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5d454-842d-46ff-b227-da125077c27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5C4437-7043-4CAE-8068-F1EB37BFB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5d454-842d-46ff-b227-da125077c2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4EDC16-01AA-43E7-979E-D3059545DC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8DC586-B817-4179-9D74-3F5EB2529DEA}">
  <ds:schemaRefs>
    <ds:schemaRef ds:uri="http://schemas.microsoft.com/office/2006/documentManagement/types"/>
    <ds:schemaRef ds:uri="http://schemas.openxmlformats.org/package/2006/metadata/core-properties"/>
    <ds:schemaRef ds:uri="ac55d454-842d-46ff-b227-da125077c279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SNBD - OVERALL</vt:lpstr>
      <vt:lpstr>SNBD - AGE GROUPS</vt:lpstr>
      <vt:lpstr>PRIZE GIVING</vt:lpstr>
      <vt:lpstr>'PRIZE GIVING'!Print_Area</vt:lpstr>
      <vt:lpstr>'SNBD - AGE GROUPS'!Print_Area</vt:lpstr>
      <vt:lpstr>'SNBD - OVERALL'!Print_Area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Stuart</cp:lastModifiedBy>
  <cp:lastPrinted>2016-10-15T14:10:24Z</cp:lastPrinted>
  <dcterms:created xsi:type="dcterms:W3CDTF">2008-07-20T10:41:27Z</dcterms:created>
  <dcterms:modified xsi:type="dcterms:W3CDTF">2016-10-15T14:11:19Z</dcterms:modified>
</cp:coreProperties>
</file>