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lopestyle results" sheetId="1" r:id="rId1"/>
  </sheets>
  <definedNames>
    <definedName name="_xlnm.Print_Area" localSheetId="0">'Slopestyle results'!$A$1:$I$66</definedName>
  </definedNames>
  <calcPr fullCalcOnLoad="1"/>
</workbook>
</file>

<file path=xl/sharedStrings.xml><?xml version="1.0" encoding="utf-8"?>
<sst xmlns="http://schemas.openxmlformats.org/spreadsheetml/2006/main" count="387" uniqueCount="189">
  <si>
    <t>OFFICIAL BRITISH CHAMPIONSHIPS</t>
  </si>
  <si>
    <t>Event Name:</t>
  </si>
  <si>
    <t>British Freeski Championships</t>
  </si>
  <si>
    <t>Format:</t>
  </si>
  <si>
    <t>Resort:</t>
  </si>
  <si>
    <t>Country:</t>
  </si>
  <si>
    <t>Date:</t>
  </si>
  <si>
    <t>WOMEN</t>
  </si>
  <si>
    <t>QUAL 1</t>
  </si>
  <si>
    <t>QUAL 2</t>
  </si>
  <si>
    <t>Best 
Qual</t>
  </si>
  <si>
    <t>FINAL 1</t>
  </si>
  <si>
    <t>FINAL 2</t>
  </si>
  <si>
    <t>Best 
Final</t>
  </si>
  <si>
    <t>Rank</t>
  </si>
  <si>
    <t>Bib</t>
  </si>
  <si>
    <t>G/R</t>
  </si>
  <si>
    <t>Last Name</t>
  </si>
  <si>
    <t>First Name</t>
  </si>
  <si>
    <t>Nationality</t>
  </si>
  <si>
    <t>Sponsor</t>
  </si>
  <si>
    <t>Birthdate</t>
  </si>
  <si>
    <t>Category</t>
  </si>
  <si>
    <t>Judge 1</t>
  </si>
  <si>
    <t>Judge 2</t>
  </si>
  <si>
    <t>Judge 3</t>
  </si>
  <si>
    <t>Total</t>
  </si>
  <si>
    <t>Best Run</t>
  </si>
  <si>
    <t>MEN</t>
  </si>
  <si>
    <t>C/A</t>
  </si>
  <si>
    <t>Slopestyle Championships</t>
  </si>
  <si>
    <t>BRITISH FREESKI CHAMPIONSHIPS 2016</t>
  </si>
  <si>
    <t>Laax</t>
  </si>
  <si>
    <t>Switzerland</t>
  </si>
  <si>
    <t>C</t>
  </si>
  <si>
    <t>WEBB</t>
  </si>
  <si>
    <t>PAUL</t>
  </si>
  <si>
    <t>ENG</t>
  </si>
  <si>
    <t>10/15/1956</t>
  </si>
  <si>
    <t>MASTERS</t>
  </si>
  <si>
    <t>BURKE</t>
  </si>
  <si>
    <t>NEIL</t>
  </si>
  <si>
    <t>SCT</t>
  </si>
  <si>
    <t>SAM</t>
  </si>
  <si>
    <t>OPEN</t>
  </si>
  <si>
    <t>A</t>
  </si>
  <si>
    <t>BOOTH</t>
  </si>
  <si>
    <t>HARRIS</t>
  </si>
  <si>
    <t>PLANKSCLOTHINGBAWBAG</t>
  </si>
  <si>
    <t>TUCKER</t>
  </si>
  <si>
    <t>WILLIAM</t>
  </si>
  <si>
    <t>WHITEDOT SKIS</t>
  </si>
  <si>
    <t>11/14/1991</t>
  </si>
  <si>
    <t>HARDING</t>
  </si>
  <si>
    <t>TYLER</t>
  </si>
  <si>
    <t>SALOMONOAKLEYBAWBAGS</t>
  </si>
  <si>
    <t>10/18/1996</t>
  </si>
  <si>
    <t>DEAN ALEXANDER</t>
  </si>
  <si>
    <t>05/28/1994</t>
  </si>
  <si>
    <t>CHARLIE</t>
  </si>
  <si>
    <t>EDWARD</t>
  </si>
  <si>
    <t>ANNIS</t>
  </si>
  <si>
    <t>U12</t>
  </si>
  <si>
    <t>FRY</t>
  </si>
  <si>
    <t>BRADLEY</t>
  </si>
  <si>
    <t>02/23/2005</t>
  </si>
  <si>
    <t>SURFANIC, BUTTA HEAD</t>
  </si>
  <si>
    <t>02/19/2004</t>
  </si>
  <si>
    <t>WALKER</t>
  </si>
  <si>
    <t>REUBEN</t>
  </si>
  <si>
    <t>LUKE</t>
  </si>
  <si>
    <t>METZGEN</t>
  </si>
  <si>
    <t>HUGO</t>
  </si>
  <si>
    <t>FACTION ROSSI SMITH</t>
  </si>
  <si>
    <t>10/26/2006</t>
  </si>
  <si>
    <t xml:space="preserve">BURLEY </t>
  </si>
  <si>
    <t>06/22/2005</t>
  </si>
  <si>
    <t>MAXIMUS</t>
  </si>
  <si>
    <t>07/21/2004</t>
  </si>
  <si>
    <t>BURKINSHAW</t>
  </si>
  <si>
    <t>MAX</t>
  </si>
  <si>
    <t>11/27/2004</t>
  </si>
  <si>
    <t>QUINN</t>
  </si>
  <si>
    <t>02/28/2007</t>
  </si>
  <si>
    <t>RAY</t>
  </si>
  <si>
    <t>JORDAN</t>
  </si>
  <si>
    <t>05/20/2004</t>
  </si>
  <si>
    <t>GASKIN</t>
  </si>
  <si>
    <t>ELANSPORTSAIDOAKLEY</t>
  </si>
  <si>
    <t>07/24/2000</t>
  </si>
  <si>
    <t>U16</t>
  </si>
  <si>
    <t>WATSON</t>
  </si>
  <si>
    <t>JACOB</t>
  </si>
  <si>
    <t>07/25/2001</t>
  </si>
  <si>
    <t>HOLMES</t>
  </si>
  <si>
    <t>ARTHUR</t>
  </si>
  <si>
    <t>MACAW</t>
  </si>
  <si>
    <t>05/19/2000</t>
  </si>
  <si>
    <t>FIORI</t>
  </si>
  <si>
    <t>HAYDYN</t>
  </si>
  <si>
    <t>SALOMONSNOZONE</t>
  </si>
  <si>
    <t>02/13/2001</t>
  </si>
  <si>
    <t>SPUNNER</t>
  </si>
  <si>
    <t>JOSHUA</t>
  </si>
  <si>
    <t>ROSE</t>
  </si>
  <si>
    <t>JAMES</t>
  </si>
  <si>
    <t>HEADCHILLFACTORE</t>
  </si>
  <si>
    <t>TAYLOR-TIPTON</t>
  </si>
  <si>
    <t>JUSTIN</t>
  </si>
  <si>
    <t>TSCSURFSTUPOASEWAKE</t>
  </si>
  <si>
    <t>09/22/2000</t>
  </si>
  <si>
    <t>FLANNERY</t>
  </si>
  <si>
    <t>MASON</t>
  </si>
  <si>
    <t>SKI OLYMPIC</t>
  </si>
  <si>
    <t>09/24/2001</t>
  </si>
  <si>
    <t>KLEIN</t>
  </si>
  <si>
    <t>FELIX</t>
  </si>
  <si>
    <t xml:space="preserve">GROOVSTAR </t>
  </si>
  <si>
    <t>HEBBLETHWAITE</t>
  </si>
  <si>
    <t>JAY</t>
  </si>
  <si>
    <t>CAMISH</t>
  </si>
  <si>
    <t>DANIEL</t>
  </si>
  <si>
    <t>ROBERTSON</t>
  </si>
  <si>
    <t>BLAIR</t>
  </si>
  <si>
    <t>06/23/2000</t>
  </si>
  <si>
    <t>BEN</t>
  </si>
  <si>
    <t>GREENWAY</t>
  </si>
  <si>
    <t>THOMAS</t>
  </si>
  <si>
    <t>05/31/2001</t>
  </si>
  <si>
    <t>WRIGHT</t>
  </si>
  <si>
    <t>U18</t>
  </si>
  <si>
    <t>HARRY</t>
  </si>
  <si>
    <t>SANDIESON</t>
  </si>
  <si>
    <t>CAL</t>
  </si>
  <si>
    <t>SALOMON ADIDAS POC B</t>
  </si>
  <si>
    <t>FEREBEE</t>
  </si>
  <si>
    <t>07/20/1999</t>
  </si>
  <si>
    <t>JENKINS</t>
  </si>
  <si>
    <t>KYLE</t>
  </si>
  <si>
    <t xml:space="preserve">ARMADA SKIS </t>
  </si>
  <si>
    <t>MONK</t>
  </si>
  <si>
    <t>CHRISTOPHER</t>
  </si>
  <si>
    <t>09/20/1998</t>
  </si>
  <si>
    <t>HALLETT</t>
  </si>
  <si>
    <t>MCCORMICK</t>
  </si>
  <si>
    <t>CHRIS</t>
  </si>
  <si>
    <t>06/13/1998</t>
  </si>
  <si>
    <t>JACOBS</t>
  </si>
  <si>
    <t>ANGUS</t>
  </si>
  <si>
    <t>WOPEN</t>
  </si>
  <si>
    <t>MACKINNON</t>
  </si>
  <si>
    <t>KEELY</t>
  </si>
  <si>
    <t>SUMMERHAYES</t>
  </si>
  <si>
    <t>KATIE</t>
  </si>
  <si>
    <t>VINCENTI</t>
  </si>
  <si>
    <t>ANNA</t>
  </si>
  <si>
    <t>09/22/1995</t>
  </si>
  <si>
    <t>HARRISON</t>
  </si>
  <si>
    <t>GRACE</t>
  </si>
  <si>
    <t>11/24/2005</t>
  </si>
  <si>
    <t>WU12</t>
  </si>
  <si>
    <t>MUIR</t>
  </si>
  <si>
    <t>KIRSTY</t>
  </si>
  <si>
    <t>ROWLANDS</t>
  </si>
  <si>
    <t>LEXI</t>
  </si>
  <si>
    <t>TSC</t>
  </si>
  <si>
    <t>SHAW</t>
  </si>
  <si>
    <t>LARA</t>
  </si>
  <si>
    <t>05/16/2004</t>
  </si>
  <si>
    <t>ELLA</t>
  </si>
  <si>
    <t>TSCFLIPOUTEC</t>
  </si>
  <si>
    <t>03/27/2004</t>
  </si>
  <si>
    <t>CASEY</t>
  </si>
  <si>
    <t>11/21/2004</t>
  </si>
  <si>
    <t>OLIVIA</t>
  </si>
  <si>
    <t>10/23/2002</t>
  </si>
  <si>
    <t>WU16</t>
  </si>
  <si>
    <t>GRANT</t>
  </si>
  <si>
    <t>JODIE</t>
  </si>
  <si>
    <t>CHILLFACTORE</t>
  </si>
  <si>
    <t>MADI</t>
  </si>
  <si>
    <t xml:space="preserve">K2 ANIMAL TSC </t>
  </si>
  <si>
    <t>05/23/2000</t>
  </si>
  <si>
    <t>WILKINSON</t>
  </si>
  <si>
    <t>MILLIE</t>
  </si>
  <si>
    <t>SALOMON EB PLANKS BU</t>
  </si>
  <si>
    <t>12/29/2001</t>
  </si>
  <si>
    <t>ROB</t>
  </si>
  <si>
    <t>QUAL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</si>
</sst>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1" fontId="2" fillId="33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 wrapText="1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left"/>
    </xf>
    <xf numFmtId="0" fontId="0" fillId="0" borderId="17" xfId="55" applyFont="1" applyBorder="1" applyAlignment="1">
      <alignment horizontal="left"/>
      <protection/>
    </xf>
    <xf numFmtId="0" fontId="0" fillId="0" borderId="17" xfId="0" applyFont="1" applyFill="1" applyBorder="1" applyAlignment="1">
      <alignment/>
    </xf>
    <xf numFmtId="0" fontId="3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4" fontId="0" fillId="0" borderId="18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180975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view="pageBreakPreview" zoomScaleNormal="75" zoomScaleSheetLayoutView="100" zoomScalePageLayoutView="0" workbookViewId="0" topLeftCell="A1">
      <selection activeCell="I1" sqref="I1:V16384"/>
    </sheetView>
  </sheetViews>
  <sheetFormatPr defaultColWidth="8.00390625" defaultRowHeight="12.75"/>
  <cols>
    <col min="1" max="1" width="12.7109375" style="1" customWidth="1"/>
    <col min="2" max="2" width="11.140625" style="2" customWidth="1"/>
    <col min="3" max="3" width="4.7109375" style="2" customWidth="1"/>
    <col min="4" max="4" width="18.57421875" style="2" customWidth="1"/>
    <col min="5" max="5" width="18.8515625" style="2" customWidth="1"/>
    <col min="6" max="6" width="9.421875" style="2" customWidth="1"/>
    <col min="7" max="7" width="20.00390625" style="2" customWidth="1"/>
    <col min="8" max="8" width="12.421875" style="2" customWidth="1"/>
    <col min="9" max="9" width="8.7109375" style="2" customWidth="1"/>
    <col min="10" max="12" width="8.00390625" style="3" customWidth="1"/>
    <col min="13" max="13" width="7.7109375" style="4" customWidth="1"/>
    <col min="14" max="16" width="8.00390625" style="3" customWidth="1"/>
    <col min="17" max="21" width="7.7109375" style="4" customWidth="1"/>
    <col min="22" max="22" width="8.00390625" style="37" customWidth="1"/>
    <col min="23" max="25" width="8.00390625" style="3" hidden="1" customWidth="1"/>
    <col min="26" max="26" width="0" style="4" hidden="1" customWidth="1"/>
    <col min="27" max="29" width="8.00390625" style="3" hidden="1" customWidth="1"/>
    <col min="30" max="31" width="0" style="4" hidden="1" customWidth="1"/>
    <col min="32" max="16384" width="8.00390625" style="2" customWidth="1"/>
  </cols>
  <sheetData>
    <row r="1" spans="3:9" ht="25.5" customHeight="1">
      <c r="C1" s="5" t="s">
        <v>31</v>
      </c>
      <c r="H1" s="6"/>
      <c r="I1" s="6"/>
    </row>
    <row r="2" ht="22.5" customHeight="1">
      <c r="C2" s="7" t="s">
        <v>0</v>
      </c>
    </row>
    <row r="5" spans="1:10" ht="12.75">
      <c r="A5" s="8" t="s">
        <v>1</v>
      </c>
      <c r="B5" s="9" t="s">
        <v>2</v>
      </c>
      <c r="J5" s="10"/>
    </row>
    <row r="6" spans="1:2" ht="12.75">
      <c r="A6" s="8" t="s">
        <v>3</v>
      </c>
      <c r="B6" s="9" t="s">
        <v>30</v>
      </c>
    </row>
    <row r="7" spans="1:7" ht="12.75">
      <c r="A7" s="8" t="s">
        <v>4</v>
      </c>
      <c r="B7" s="9" t="s">
        <v>32</v>
      </c>
      <c r="G7" s="10"/>
    </row>
    <row r="8" spans="1:7" ht="12.75">
      <c r="A8" s="8" t="s">
        <v>5</v>
      </c>
      <c r="B8" s="9" t="s">
        <v>33</v>
      </c>
      <c r="G8" s="10"/>
    </row>
    <row r="9" spans="1:2" ht="12.75">
      <c r="A9" s="8" t="s">
        <v>6</v>
      </c>
      <c r="B9" s="11">
        <v>42466</v>
      </c>
    </row>
    <row r="11" spans="1:31" ht="26.25">
      <c r="A11" s="12"/>
      <c r="B11" s="13"/>
      <c r="C11" s="13"/>
      <c r="D11" s="13"/>
      <c r="E11" s="14" t="s">
        <v>7</v>
      </c>
      <c r="F11" s="13"/>
      <c r="G11" s="13"/>
      <c r="H11" s="13"/>
      <c r="I11" s="15"/>
      <c r="J11" s="16"/>
      <c r="K11" s="17"/>
      <c r="L11" s="17"/>
      <c r="M11" s="18" t="s">
        <v>8</v>
      </c>
      <c r="N11" s="17"/>
      <c r="O11" s="17"/>
      <c r="P11" s="17"/>
      <c r="Q11" s="18" t="s">
        <v>9</v>
      </c>
      <c r="R11" s="18"/>
      <c r="S11" s="18"/>
      <c r="T11" s="18"/>
      <c r="U11" s="18"/>
      <c r="V11" s="38" t="s">
        <v>10</v>
      </c>
      <c r="W11" s="17"/>
      <c r="X11" s="17"/>
      <c r="Y11" s="17"/>
      <c r="Z11" s="18" t="s">
        <v>11</v>
      </c>
      <c r="AA11" s="17"/>
      <c r="AB11" s="17"/>
      <c r="AC11" s="17"/>
      <c r="AD11" s="18" t="s">
        <v>12</v>
      </c>
      <c r="AE11" s="19" t="s">
        <v>13</v>
      </c>
    </row>
    <row r="12" spans="1:31" s="1" customFormat="1" ht="12.75">
      <c r="A12" s="20" t="s">
        <v>14</v>
      </c>
      <c r="B12" s="21" t="s">
        <v>15</v>
      </c>
      <c r="C12" s="21" t="s">
        <v>16</v>
      </c>
      <c r="D12" s="21" t="s">
        <v>17</v>
      </c>
      <c r="E12" s="21" t="s">
        <v>18</v>
      </c>
      <c r="F12" s="21" t="s">
        <v>19</v>
      </c>
      <c r="G12" s="21" t="s">
        <v>20</v>
      </c>
      <c r="H12" s="21" t="s">
        <v>21</v>
      </c>
      <c r="I12" s="22" t="s">
        <v>22</v>
      </c>
      <c r="J12" s="16" t="s">
        <v>23</v>
      </c>
      <c r="K12" s="17" t="s">
        <v>24</v>
      </c>
      <c r="L12" s="17" t="s">
        <v>25</v>
      </c>
      <c r="M12" s="18" t="s">
        <v>26</v>
      </c>
      <c r="N12" s="17" t="s">
        <v>23</v>
      </c>
      <c r="O12" s="17" t="s">
        <v>24</v>
      </c>
      <c r="P12" s="17" t="s">
        <v>25</v>
      </c>
      <c r="Q12" s="18" t="s">
        <v>26</v>
      </c>
      <c r="R12" s="18"/>
      <c r="S12" s="18"/>
      <c r="T12" s="18"/>
      <c r="U12" s="18"/>
      <c r="V12" s="40" t="s">
        <v>27</v>
      </c>
      <c r="W12" s="17" t="s">
        <v>23</v>
      </c>
      <c r="X12" s="17" t="s">
        <v>24</v>
      </c>
      <c r="Y12" s="17" t="s">
        <v>25</v>
      </c>
      <c r="Z12" s="18" t="s">
        <v>26</v>
      </c>
      <c r="AA12" s="17" t="s">
        <v>23</v>
      </c>
      <c r="AB12" s="17" t="s">
        <v>24</v>
      </c>
      <c r="AC12" s="17" t="s">
        <v>25</v>
      </c>
      <c r="AD12" s="18" t="s">
        <v>26</v>
      </c>
      <c r="AE12" s="23" t="s">
        <v>27</v>
      </c>
    </row>
    <row r="13" spans="1:31" ht="12.75">
      <c r="A13" s="50"/>
      <c r="B13" s="50">
        <v>170</v>
      </c>
      <c r="C13" s="50" t="s">
        <v>34</v>
      </c>
      <c r="D13" s="33" t="s">
        <v>152</v>
      </c>
      <c r="E13" s="51" t="s">
        <v>153</v>
      </c>
      <c r="F13" s="51" t="s">
        <v>37</v>
      </c>
      <c r="G13" s="51"/>
      <c r="H13" s="52">
        <v>34921</v>
      </c>
      <c r="I13" s="51" t="s">
        <v>149</v>
      </c>
      <c r="J13" s="24">
        <v>67</v>
      </c>
      <c r="K13" s="24">
        <v>80</v>
      </c>
      <c r="L13" s="24">
        <v>86</v>
      </c>
      <c r="M13" s="25">
        <f aca="true" t="shared" si="0" ref="M13:M25">SUM(J13:L13)/3</f>
        <v>77.66666666666667</v>
      </c>
      <c r="N13" s="24"/>
      <c r="O13" s="24"/>
      <c r="P13" s="24"/>
      <c r="Q13" s="25">
        <f aca="true" t="shared" si="1" ref="Q13:Q25">SUM(N13:P13)/3</f>
        <v>0</v>
      </c>
      <c r="R13" s="25"/>
      <c r="S13" s="25"/>
      <c r="T13" s="25"/>
      <c r="U13" s="25"/>
      <c r="V13" s="39">
        <f aca="true" t="shared" si="2" ref="V13:V25">MAX(M13,Q13)</f>
        <v>77.66666666666667</v>
      </c>
      <c r="W13" s="24"/>
      <c r="X13" s="24"/>
      <c r="Y13" s="24"/>
      <c r="Z13" s="25">
        <f>SUM(W13:Y13)/3</f>
        <v>0</v>
      </c>
      <c r="AA13" s="24"/>
      <c r="AB13" s="24"/>
      <c r="AC13" s="24"/>
      <c r="AD13" s="25">
        <f>SUM(AA13:AC13)/3</f>
        <v>0</v>
      </c>
      <c r="AE13" s="36">
        <f>MAX(Z13,AD13)</f>
        <v>0</v>
      </c>
    </row>
    <row r="14" spans="1:31" ht="12.75">
      <c r="A14" s="32"/>
      <c r="B14" s="32">
        <v>229</v>
      </c>
      <c r="C14" s="32" t="s">
        <v>45</v>
      </c>
      <c r="D14" s="33" t="s">
        <v>163</v>
      </c>
      <c r="E14" s="33" t="s">
        <v>180</v>
      </c>
      <c r="F14" s="33" t="s">
        <v>37</v>
      </c>
      <c r="G14" s="33" t="s">
        <v>181</v>
      </c>
      <c r="H14" s="41" t="s">
        <v>182</v>
      </c>
      <c r="I14" s="33" t="s">
        <v>176</v>
      </c>
      <c r="J14" s="24">
        <v>65</v>
      </c>
      <c r="K14" s="24">
        <v>75</v>
      </c>
      <c r="L14" s="24">
        <v>79</v>
      </c>
      <c r="M14" s="25">
        <f t="shared" si="0"/>
        <v>73</v>
      </c>
      <c r="N14" s="24"/>
      <c r="O14" s="24"/>
      <c r="P14" s="24"/>
      <c r="Q14" s="25">
        <f t="shared" si="1"/>
        <v>0</v>
      </c>
      <c r="R14" s="25"/>
      <c r="S14" s="25"/>
      <c r="T14" s="25"/>
      <c r="U14" s="25"/>
      <c r="V14" s="39">
        <f t="shared" si="2"/>
        <v>73</v>
      </c>
      <c r="W14" s="24"/>
      <c r="X14" s="24"/>
      <c r="Y14" s="24"/>
      <c r="Z14" s="25">
        <f>SUM(W14:Y14)/3</f>
        <v>0</v>
      </c>
      <c r="AA14" s="24"/>
      <c r="AB14" s="24"/>
      <c r="AC14" s="24"/>
      <c r="AD14" s="25">
        <f>SUM(AA14:AC14)/3</f>
        <v>0</v>
      </c>
      <c r="AE14" s="36">
        <f>MAX(Z14,AD14)</f>
        <v>0</v>
      </c>
    </row>
    <row r="15" spans="1:31" ht="12.75">
      <c r="A15" s="32"/>
      <c r="B15" s="32">
        <v>189</v>
      </c>
      <c r="C15" s="32" t="s">
        <v>45</v>
      </c>
      <c r="D15" s="33" t="s">
        <v>177</v>
      </c>
      <c r="E15" s="33" t="s">
        <v>178</v>
      </c>
      <c r="F15" s="33" t="s">
        <v>37</v>
      </c>
      <c r="G15" s="33" t="s">
        <v>179</v>
      </c>
      <c r="H15" s="42">
        <v>36716</v>
      </c>
      <c r="I15" s="33" t="s">
        <v>176</v>
      </c>
      <c r="J15" s="24">
        <v>60</v>
      </c>
      <c r="K15" s="24">
        <v>66</v>
      </c>
      <c r="L15" s="24">
        <v>54</v>
      </c>
      <c r="M15" s="25">
        <f t="shared" si="0"/>
        <v>60</v>
      </c>
      <c r="N15" s="24"/>
      <c r="O15" s="24"/>
      <c r="P15" s="24"/>
      <c r="Q15" s="25">
        <f t="shared" si="1"/>
        <v>0</v>
      </c>
      <c r="R15" s="25"/>
      <c r="S15" s="25"/>
      <c r="T15" s="25"/>
      <c r="U15" s="25"/>
      <c r="V15" s="39">
        <f t="shared" si="2"/>
        <v>60</v>
      </c>
      <c r="W15" s="24"/>
      <c r="X15" s="24"/>
      <c r="Y15" s="24"/>
      <c r="Z15" s="25">
        <f>SUM(W15:Y15)/3</f>
        <v>0</v>
      </c>
      <c r="AA15" s="24"/>
      <c r="AB15" s="24"/>
      <c r="AC15" s="24"/>
      <c r="AD15" s="25">
        <f>SUM(AA15:AC15)/3</f>
        <v>0</v>
      </c>
      <c r="AE15" s="36">
        <f>MAX(Z15,AD15)</f>
        <v>0</v>
      </c>
    </row>
    <row r="16" spans="1:31" ht="12.75">
      <c r="A16" s="32"/>
      <c r="B16" s="32">
        <v>19</v>
      </c>
      <c r="C16" s="32" t="s">
        <v>45</v>
      </c>
      <c r="D16" s="33" t="s">
        <v>161</v>
      </c>
      <c r="E16" s="33" t="s">
        <v>162</v>
      </c>
      <c r="F16" s="33" t="s">
        <v>42</v>
      </c>
      <c r="G16" s="33"/>
      <c r="H16" s="42">
        <v>38112</v>
      </c>
      <c r="I16" s="33" t="s">
        <v>160</v>
      </c>
      <c r="J16" s="24">
        <v>38</v>
      </c>
      <c r="K16" s="24">
        <v>48</v>
      </c>
      <c r="L16" s="24">
        <v>50</v>
      </c>
      <c r="M16" s="25">
        <f t="shared" si="0"/>
        <v>45.333333333333336</v>
      </c>
      <c r="N16" s="24"/>
      <c r="O16" s="24"/>
      <c r="P16" s="24"/>
      <c r="Q16" s="25">
        <f t="shared" si="1"/>
        <v>0</v>
      </c>
      <c r="R16" s="25"/>
      <c r="S16" s="25"/>
      <c r="T16" s="25"/>
      <c r="U16" s="25"/>
      <c r="V16" s="39">
        <f t="shared" si="2"/>
        <v>45.333333333333336</v>
      </c>
      <c r="W16" s="24"/>
      <c r="X16" s="24"/>
      <c r="Y16" s="24"/>
      <c r="Z16" s="25">
        <f>SUM(W16:Y16)/3</f>
        <v>0</v>
      </c>
      <c r="AA16" s="24"/>
      <c r="AB16" s="24"/>
      <c r="AC16" s="24"/>
      <c r="AD16" s="25">
        <f>SUM(AA16:AC16)/3</f>
        <v>0</v>
      </c>
      <c r="AE16" s="36">
        <f>MAX(Z16,AD16)</f>
        <v>0</v>
      </c>
    </row>
    <row r="17" spans="1:31" ht="12.75">
      <c r="A17" s="32"/>
      <c r="B17" s="32">
        <v>211</v>
      </c>
      <c r="C17" s="32" t="s">
        <v>45</v>
      </c>
      <c r="D17" s="33" t="s">
        <v>183</v>
      </c>
      <c r="E17" s="33" t="s">
        <v>184</v>
      </c>
      <c r="F17" s="33" t="s">
        <v>37</v>
      </c>
      <c r="G17" s="33" t="s">
        <v>185</v>
      </c>
      <c r="H17" s="41" t="s">
        <v>186</v>
      </c>
      <c r="I17" s="33" t="s">
        <v>176</v>
      </c>
      <c r="J17" s="24">
        <v>40</v>
      </c>
      <c r="K17" s="24">
        <v>43</v>
      </c>
      <c r="L17" s="24">
        <v>43</v>
      </c>
      <c r="M17" s="25">
        <f t="shared" si="0"/>
        <v>42</v>
      </c>
      <c r="N17" s="24"/>
      <c r="O17" s="24"/>
      <c r="P17" s="24"/>
      <c r="Q17" s="25">
        <f t="shared" si="1"/>
        <v>0</v>
      </c>
      <c r="R17" s="25"/>
      <c r="S17" s="25"/>
      <c r="T17" s="25"/>
      <c r="U17" s="25"/>
      <c r="V17" s="39">
        <f t="shared" si="2"/>
        <v>42</v>
      </c>
      <c r="W17" s="24"/>
      <c r="X17" s="24"/>
      <c r="Y17" s="24"/>
      <c r="Z17" s="25">
        <f>SUM(W17:Y17)/3</f>
        <v>0</v>
      </c>
      <c r="AA17" s="24"/>
      <c r="AB17" s="24"/>
      <c r="AC17" s="24"/>
      <c r="AD17" s="25">
        <f>SUM(AA17:AC17)/3</f>
        <v>0</v>
      </c>
      <c r="AE17" s="36">
        <f>MAX(Z17,AD17)</f>
        <v>0</v>
      </c>
    </row>
    <row r="18" spans="1:31" ht="12.75">
      <c r="A18" s="32"/>
      <c r="B18" s="32">
        <v>36</v>
      </c>
      <c r="C18" s="32" t="s">
        <v>45</v>
      </c>
      <c r="D18" s="33" t="s">
        <v>40</v>
      </c>
      <c r="E18" s="33" t="s">
        <v>174</v>
      </c>
      <c r="F18" s="33" t="s">
        <v>42</v>
      </c>
      <c r="G18" s="33"/>
      <c r="H18" s="41" t="s">
        <v>175</v>
      </c>
      <c r="I18" s="33" t="s">
        <v>176</v>
      </c>
      <c r="J18" s="24">
        <v>22</v>
      </c>
      <c r="K18" s="24">
        <v>40</v>
      </c>
      <c r="L18" s="24">
        <v>35</v>
      </c>
      <c r="M18" s="25">
        <f t="shared" si="0"/>
        <v>32.333333333333336</v>
      </c>
      <c r="N18" s="24"/>
      <c r="O18" s="24"/>
      <c r="P18" s="24"/>
      <c r="Q18" s="25">
        <f t="shared" si="1"/>
        <v>0</v>
      </c>
      <c r="R18" s="25"/>
      <c r="S18" s="25"/>
      <c r="T18" s="25"/>
      <c r="U18" s="25"/>
      <c r="V18" s="39">
        <f t="shared" si="2"/>
        <v>32.333333333333336</v>
      </c>
      <c r="W18" s="24"/>
      <c r="X18" s="24"/>
      <c r="Y18" s="24"/>
      <c r="Z18" s="25"/>
      <c r="AA18" s="24"/>
      <c r="AB18" s="24"/>
      <c r="AC18" s="24"/>
      <c r="AD18" s="25"/>
      <c r="AE18" s="36"/>
    </row>
    <row r="19" spans="1:31" ht="12.75">
      <c r="A19" s="32"/>
      <c r="B19" s="32">
        <v>4</v>
      </c>
      <c r="C19" s="32" t="s">
        <v>45</v>
      </c>
      <c r="D19" s="33" t="s">
        <v>166</v>
      </c>
      <c r="E19" s="33" t="s">
        <v>167</v>
      </c>
      <c r="F19" s="33" t="s">
        <v>37</v>
      </c>
      <c r="G19" s="33"/>
      <c r="H19" s="41" t="s">
        <v>168</v>
      </c>
      <c r="I19" s="33" t="s">
        <v>160</v>
      </c>
      <c r="J19" s="24">
        <v>30</v>
      </c>
      <c r="K19" s="24">
        <v>30</v>
      </c>
      <c r="L19" s="24">
        <v>30</v>
      </c>
      <c r="M19" s="25">
        <f t="shared" si="0"/>
        <v>30</v>
      </c>
      <c r="N19" s="24"/>
      <c r="O19" s="24"/>
      <c r="P19" s="24"/>
      <c r="Q19" s="25">
        <f t="shared" si="1"/>
        <v>0</v>
      </c>
      <c r="R19" s="25"/>
      <c r="S19" s="25"/>
      <c r="T19" s="25"/>
      <c r="U19" s="25"/>
      <c r="V19" s="39">
        <f t="shared" si="2"/>
        <v>30</v>
      </c>
      <c r="W19" s="24"/>
      <c r="X19" s="24"/>
      <c r="Y19" s="24"/>
      <c r="Z19" s="25">
        <f>SUM(W19:Y19)/3</f>
        <v>0</v>
      </c>
      <c r="AA19" s="24"/>
      <c r="AB19" s="24"/>
      <c r="AC19" s="24"/>
      <c r="AD19" s="25">
        <f>SUM(AA19:AC19)/3</f>
        <v>0</v>
      </c>
      <c r="AE19" s="36">
        <f>MAX(Z19,AD19)</f>
        <v>0</v>
      </c>
    </row>
    <row r="20" spans="1:31" ht="12.75">
      <c r="A20" s="32"/>
      <c r="B20" s="32">
        <v>28</v>
      </c>
      <c r="C20" s="32" t="s">
        <v>34</v>
      </c>
      <c r="D20" s="33" t="s">
        <v>157</v>
      </c>
      <c r="E20" s="33" t="s">
        <v>158</v>
      </c>
      <c r="F20" s="33" t="s">
        <v>37</v>
      </c>
      <c r="G20" s="33"/>
      <c r="H20" s="41" t="s">
        <v>159</v>
      </c>
      <c r="I20" s="33" t="s">
        <v>160</v>
      </c>
      <c r="J20" s="24">
        <v>29</v>
      </c>
      <c r="K20" s="24">
        <v>21</v>
      </c>
      <c r="L20" s="24">
        <v>24</v>
      </c>
      <c r="M20" s="25">
        <f t="shared" si="0"/>
        <v>24.666666666666668</v>
      </c>
      <c r="N20" s="24"/>
      <c r="O20" s="24"/>
      <c r="P20" s="24"/>
      <c r="Q20" s="25">
        <f t="shared" si="1"/>
        <v>0</v>
      </c>
      <c r="R20" s="25"/>
      <c r="S20" s="25"/>
      <c r="T20" s="25"/>
      <c r="U20" s="25"/>
      <c r="V20" s="39">
        <f t="shared" si="2"/>
        <v>24.666666666666668</v>
      </c>
      <c r="W20" s="24"/>
      <c r="X20" s="24"/>
      <c r="Y20" s="24"/>
      <c r="Z20" s="25">
        <f>SUM(W20:Y20)/3</f>
        <v>0</v>
      </c>
      <c r="AA20" s="24"/>
      <c r="AB20" s="24"/>
      <c r="AC20" s="24"/>
      <c r="AD20" s="25">
        <f>SUM(AA20:AC20)/3</f>
        <v>0</v>
      </c>
      <c r="AE20" s="36">
        <f>MAX(Z20,AD20)</f>
        <v>0</v>
      </c>
    </row>
    <row r="21" spans="1:31" ht="12.75">
      <c r="A21" s="32"/>
      <c r="B21" s="32">
        <v>37</v>
      </c>
      <c r="C21" s="32" t="s">
        <v>34</v>
      </c>
      <c r="D21" s="33" t="s">
        <v>107</v>
      </c>
      <c r="E21" s="33" t="s">
        <v>169</v>
      </c>
      <c r="F21" s="33" t="s">
        <v>37</v>
      </c>
      <c r="G21" s="33" t="s">
        <v>170</v>
      </c>
      <c r="H21" s="41" t="s">
        <v>171</v>
      </c>
      <c r="I21" s="33" t="s">
        <v>160</v>
      </c>
      <c r="J21" s="24">
        <v>26</v>
      </c>
      <c r="K21" s="24">
        <v>26</v>
      </c>
      <c r="L21" s="24">
        <v>20</v>
      </c>
      <c r="M21" s="25">
        <f t="shared" si="0"/>
        <v>24</v>
      </c>
      <c r="N21" s="24"/>
      <c r="O21" s="24"/>
      <c r="P21" s="24"/>
      <c r="Q21" s="25">
        <f t="shared" si="1"/>
        <v>0</v>
      </c>
      <c r="R21" s="25"/>
      <c r="S21" s="25"/>
      <c r="T21" s="25"/>
      <c r="U21" s="25"/>
      <c r="V21" s="39">
        <f t="shared" si="2"/>
        <v>24</v>
      </c>
      <c r="W21" s="24"/>
      <c r="X21" s="24"/>
      <c r="Y21" s="24"/>
      <c r="Z21" s="25">
        <f>SUM(W21:Y21)/3</f>
        <v>0</v>
      </c>
      <c r="AA21" s="24"/>
      <c r="AB21" s="24"/>
      <c r="AC21" s="24"/>
      <c r="AD21" s="25">
        <f>SUM(AA21:AC21)/3</f>
        <v>0</v>
      </c>
      <c r="AE21" s="26">
        <f>MAX(Z21,AD21)</f>
        <v>0</v>
      </c>
    </row>
    <row r="22" spans="1:31" ht="12.75">
      <c r="A22" s="32"/>
      <c r="B22" s="48">
        <v>209</v>
      </c>
      <c r="C22" s="32" t="s">
        <v>34</v>
      </c>
      <c r="D22" s="33" t="s">
        <v>150</v>
      </c>
      <c r="E22" s="33" t="s">
        <v>151</v>
      </c>
      <c r="F22" s="33" t="s">
        <v>42</v>
      </c>
      <c r="G22" s="33"/>
      <c r="H22" s="42">
        <v>35194</v>
      </c>
      <c r="I22" s="33" t="s">
        <v>149</v>
      </c>
      <c r="J22" s="24">
        <v>17</v>
      </c>
      <c r="K22" s="24">
        <v>25</v>
      </c>
      <c r="L22" s="24">
        <v>19</v>
      </c>
      <c r="M22" s="25">
        <f t="shared" si="0"/>
        <v>20.333333333333332</v>
      </c>
      <c r="N22" s="24"/>
      <c r="O22" s="24"/>
      <c r="P22" s="24"/>
      <c r="Q22" s="25">
        <f t="shared" si="1"/>
        <v>0</v>
      </c>
      <c r="R22" s="25"/>
      <c r="S22" s="25"/>
      <c r="T22" s="25"/>
      <c r="U22" s="25"/>
      <c r="V22" s="39">
        <f t="shared" si="2"/>
        <v>20.333333333333332</v>
      </c>
      <c r="W22" s="24"/>
      <c r="X22" s="24"/>
      <c r="Y22" s="24"/>
      <c r="Z22" s="25">
        <f>SUM(W22:Y22)/3</f>
        <v>0</v>
      </c>
      <c r="AA22" s="24"/>
      <c r="AB22" s="24"/>
      <c r="AC22" s="24"/>
      <c r="AD22" s="25">
        <f>SUM(AA22:AC22)/3</f>
        <v>0</v>
      </c>
      <c r="AE22" s="26">
        <f>MAX(Z22,AD22)</f>
        <v>0</v>
      </c>
    </row>
    <row r="23" spans="1:31" ht="12.75">
      <c r="A23" s="32"/>
      <c r="B23" s="34">
        <v>117</v>
      </c>
      <c r="C23" s="32" t="s">
        <v>45</v>
      </c>
      <c r="D23" s="33" t="s">
        <v>154</v>
      </c>
      <c r="E23" s="33" t="s">
        <v>155</v>
      </c>
      <c r="F23" s="33" t="s">
        <v>42</v>
      </c>
      <c r="G23" s="33"/>
      <c r="H23" s="41" t="s">
        <v>156</v>
      </c>
      <c r="I23" s="33" t="s">
        <v>149</v>
      </c>
      <c r="J23" s="24">
        <v>12</v>
      </c>
      <c r="K23" s="24">
        <v>20</v>
      </c>
      <c r="L23" s="24">
        <v>20</v>
      </c>
      <c r="M23" s="25">
        <f t="shared" si="0"/>
        <v>17.333333333333332</v>
      </c>
      <c r="N23" s="24"/>
      <c r="O23" s="24"/>
      <c r="P23" s="24"/>
      <c r="Q23" s="25">
        <f t="shared" si="1"/>
        <v>0</v>
      </c>
      <c r="R23" s="25"/>
      <c r="S23" s="25"/>
      <c r="T23" s="25"/>
      <c r="U23" s="25"/>
      <c r="V23" s="39">
        <f t="shared" si="2"/>
        <v>17.333333333333332</v>
      </c>
      <c r="W23" s="24"/>
      <c r="X23" s="24"/>
      <c r="Y23" s="24"/>
      <c r="Z23" s="25">
        <f>SUM(W23:Y23)/3</f>
        <v>0</v>
      </c>
      <c r="AA23" s="24"/>
      <c r="AB23" s="24"/>
      <c r="AC23" s="24"/>
      <c r="AD23" s="25">
        <f>SUM(AA23:AC23)/3</f>
        <v>0</v>
      </c>
      <c r="AE23" s="36">
        <f>MAX(Z23,AD23)</f>
        <v>0</v>
      </c>
    </row>
    <row r="24" spans="1:31" ht="12.75">
      <c r="A24" s="32"/>
      <c r="B24" s="32">
        <v>30</v>
      </c>
      <c r="C24" s="32" t="s">
        <v>45</v>
      </c>
      <c r="D24" s="33" t="s">
        <v>163</v>
      </c>
      <c r="E24" s="33" t="s">
        <v>164</v>
      </c>
      <c r="F24" s="33" t="s">
        <v>37</v>
      </c>
      <c r="G24" s="33" t="s">
        <v>165</v>
      </c>
      <c r="H24" s="42">
        <v>38297</v>
      </c>
      <c r="I24" s="33" t="s">
        <v>160</v>
      </c>
      <c r="J24" s="24">
        <v>17</v>
      </c>
      <c r="K24" s="24">
        <v>11</v>
      </c>
      <c r="L24" s="24">
        <v>19</v>
      </c>
      <c r="M24" s="25">
        <f t="shared" si="0"/>
        <v>15.666666666666666</v>
      </c>
      <c r="N24" s="24"/>
      <c r="O24" s="24"/>
      <c r="P24" s="24"/>
      <c r="Q24" s="25">
        <f t="shared" si="1"/>
        <v>0</v>
      </c>
      <c r="R24" s="25"/>
      <c r="S24" s="25"/>
      <c r="T24" s="25"/>
      <c r="U24" s="25"/>
      <c r="V24" s="39">
        <f t="shared" si="2"/>
        <v>15.666666666666666</v>
      </c>
      <c r="W24" s="24"/>
      <c r="X24" s="24"/>
      <c r="Y24" s="24"/>
      <c r="Z24" s="25">
        <f>SUM(W24:Y24)/3</f>
        <v>0</v>
      </c>
      <c r="AA24" s="24"/>
      <c r="AB24" s="24"/>
      <c r="AC24" s="24"/>
      <c r="AD24" s="25">
        <f>SUM(AA24:AC24)/3</f>
        <v>0</v>
      </c>
      <c r="AE24" s="26">
        <f>MAX(Z24,AD24)</f>
        <v>0</v>
      </c>
    </row>
    <row r="25" spans="1:31" ht="13.5" thickBot="1">
      <c r="A25" s="32"/>
      <c r="B25" s="32">
        <v>18</v>
      </c>
      <c r="C25" s="32"/>
      <c r="D25" s="33" t="s">
        <v>102</v>
      </c>
      <c r="E25" s="33" t="s">
        <v>172</v>
      </c>
      <c r="F25" s="33" t="s">
        <v>37</v>
      </c>
      <c r="G25" s="33"/>
      <c r="H25" s="41" t="s">
        <v>173</v>
      </c>
      <c r="I25" s="33" t="s">
        <v>160</v>
      </c>
      <c r="J25" s="24">
        <v>5</v>
      </c>
      <c r="K25" s="24">
        <v>5</v>
      </c>
      <c r="L25" s="24">
        <v>10</v>
      </c>
      <c r="M25" s="25">
        <f t="shared" si="0"/>
        <v>6.666666666666667</v>
      </c>
      <c r="N25" s="24"/>
      <c r="O25" s="24"/>
      <c r="P25" s="24"/>
      <c r="Q25" s="25">
        <f t="shared" si="1"/>
        <v>0</v>
      </c>
      <c r="R25" s="25"/>
      <c r="S25" s="25"/>
      <c r="T25" s="25"/>
      <c r="U25" s="25"/>
      <c r="V25" s="39">
        <f t="shared" si="2"/>
        <v>6.666666666666667</v>
      </c>
      <c r="W25" s="24"/>
      <c r="X25" s="24"/>
      <c r="Y25" s="24"/>
      <c r="Z25" s="25">
        <f>SUM(W25:Y25)/3</f>
        <v>0</v>
      </c>
      <c r="AA25" s="24"/>
      <c r="AB25" s="24"/>
      <c r="AC25" s="24"/>
      <c r="AD25" s="25">
        <f>SUM(AA25:AC25)/3</f>
        <v>0</v>
      </c>
      <c r="AE25" s="26">
        <f>MAX(Z25,AD25)</f>
        <v>0</v>
      </c>
    </row>
    <row r="26" spans="1:31" ht="27" thickBot="1">
      <c r="A26" s="20"/>
      <c r="B26" s="21"/>
      <c r="C26" s="27"/>
      <c r="D26" s="27"/>
      <c r="E26" s="28" t="s">
        <v>28</v>
      </c>
      <c r="F26" s="27"/>
      <c r="G26" s="27"/>
      <c r="H26" s="27"/>
      <c r="I26" s="29"/>
      <c r="J26" s="16"/>
      <c r="K26" s="17"/>
      <c r="L26" s="17"/>
      <c r="M26" s="30" t="s">
        <v>8</v>
      </c>
      <c r="N26" s="17"/>
      <c r="O26" s="17"/>
      <c r="P26" s="17"/>
      <c r="Q26" s="18" t="s">
        <v>9</v>
      </c>
      <c r="R26" s="18"/>
      <c r="S26" s="18"/>
      <c r="T26" s="18"/>
      <c r="U26" s="18" t="s">
        <v>188</v>
      </c>
      <c r="V26" s="38" t="s">
        <v>10</v>
      </c>
      <c r="W26" s="17"/>
      <c r="X26" s="17"/>
      <c r="Y26" s="17"/>
      <c r="Z26" s="18" t="s">
        <v>11</v>
      </c>
      <c r="AA26" s="17"/>
      <c r="AB26" s="17"/>
      <c r="AC26" s="17"/>
      <c r="AD26" s="18" t="s">
        <v>12</v>
      </c>
      <c r="AE26" s="19" t="s">
        <v>13</v>
      </c>
    </row>
    <row r="27" spans="1:31" s="1" customFormat="1" ht="12.75">
      <c r="A27" s="20"/>
      <c r="B27" s="21" t="s">
        <v>15</v>
      </c>
      <c r="C27" s="21" t="s">
        <v>29</v>
      </c>
      <c r="D27" s="21" t="s">
        <v>17</v>
      </c>
      <c r="E27" s="21" t="s">
        <v>18</v>
      </c>
      <c r="F27" s="21" t="s">
        <v>19</v>
      </c>
      <c r="G27" s="21" t="s">
        <v>20</v>
      </c>
      <c r="H27" s="21" t="s">
        <v>21</v>
      </c>
      <c r="I27" s="22" t="s">
        <v>22</v>
      </c>
      <c r="J27" s="16" t="s">
        <v>23</v>
      </c>
      <c r="K27" s="17" t="s">
        <v>24</v>
      </c>
      <c r="L27" s="17" t="s">
        <v>25</v>
      </c>
      <c r="M27" s="18" t="s">
        <v>26</v>
      </c>
      <c r="N27" s="17" t="s">
        <v>23</v>
      </c>
      <c r="O27" s="17" t="s">
        <v>24</v>
      </c>
      <c r="P27" s="17" t="s">
        <v>25</v>
      </c>
      <c r="Q27" s="18" t="s">
        <v>26</v>
      </c>
      <c r="R27" s="17" t="s">
        <v>23</v>
      </c>
      <c r="S27" s="17" t="s">
        <v>24</v>
      </c>
      <c r="T27" s="17" t="s">
        <v>25</v>
      </c>
      <c r="U27" s="18" t="s">
        <v>26</v>
      </c>
      <c r="V27" s="40" t="s">
        <v>27</v>
      </c>
      <c r="W27" s="17" t="s">
        <v>23</v>
      </c>
      <c r="X27" s="17" t="s">
        <v>24</v>
      </c>
      <c r="Y27" s="17" t="s">
        <v>25</v>
      </c>
      <c r="Z27" s="18" t="s">
        <v>26</v>
      </c>
      <c r="AA27" s="17" t="s">
        <v>23</v>
      </c>
      <c r="AB27" s="17" t="s">
        <v>24</v>
      </c>
      <c r="AC27" s="17" t="s">
        <v>25</v>
      </c>
      <c r="AD27" s="18" t="s">
        <v>26</v>
      </c>
      <c r="AE27" s="31" t="s">
        <v>27</v>
      </c>
    </row>
    <row r="28" spans="1:31" ht="12.75">
      <c r="A28" s="35"/>
      <c r="B28" s="50">
        <v>207</v>
      </c>
      <c r="C28" s="50" t="s">
        <v>45</v>
      </c>
      <c r="D28" s="33" t="s">
        <v>46</v>
      </c>
      <c r="E28" s="51" t="s">
        <v>47</v>
      </c>
      <c r="F28" s="51" t="s">
        <v>42</v>
      </c>
      <c r="G28" s="51" t="s">
        <v>48</v>
      </c>
      <c r="H28" s="52">
        <v>35495</v>
      </c>
      <c r="I28" s="51" t="s">
        <v>44</v>
      </c>
      <c r="J28" s="24">
        <v>2</v>
      </c>
      <c r="K28" s="24">
        <v>2</v>
      </c>
      <c r="L28" s="24">
        <v>2</v>
      </c>
      <c r="M28" s="25">
        <f aca="true" t="shared" si="3" ref="M28:M36">SUM(J28:L28)/3</f>
        <v>2</v>
      </c>
      <c r="N28" s="24">
        <v>72</v>
      </c>
      <c r="O28" s="24">
        <v>77</v>
      </c>
      <c r="P28" s="24">
        <v>79</v>
      </c>
      <c r="Q28" s="25">
        <f aca="true" t="shared" si="4" ref="Q28:Q36">SUM(N28:P28)/3</f>
        <v>76</v>
      </c>
      <c r="R28" s="25">
        <v>82</v>
      </c>
      <c r="S28" s="25">
        <v>85</v>
      </c>
      <c r="T28" s="25">
        <v>81</v>
      </c>
      <c r="U28" s="25">
        <f aca="true" t="shared" si="5" ref="U28:U66">SUM(R28:T28)/3</f>
        <v>82.66666666666667</v>
      </c>
      <c r="V28" s="39">
        <f aca="true" t="shared" si="6" ref="V28:V59">MAX(M28,Q28,U28)</f>
        <v>82.66666666666667</v>
      </c>
      <c r="W28" s="24"/>
      <c r="X28" s="24"/>
      <c r="Y28" s="24"/>
      <c r="Z28" s="25">
        <f aca="true" t="shared" si="7" ref="Z28:Z56">SUM(W28:Y28)/3</f>
        <v>0</v>
      </c>
      <c r="AA28" s="24"/>
      <c r="AB28" s="24"/>
      <c r="AC28" s="24"/>
      <c r="AD28" s="25">
        <f aca="true" t="shared" si="8" ref="AD28:AD56">SUM(AA28:AC28)/3</f>
        <v>0</v>
      </c>
      <c r="AE28" s="36">
        <f aca="true" t="shared" si="9" ref="AE28:AE56">MAX(Z28,AD28)</f>
        <v>0</v>
      </c>
    </row>
    <row r="29" spans="1:31" ht="12.75">
      <c r="A29" s="32"/>
      <c r="B29" s="32">
        <v>227</v>
      </c>
      <c r="C29" s="32" t="s">
        <v>34</v>
      </c>
      <c r="D29" s="33" t="s">
        <v>53</v>
      </c>
      <c r="E29" s="33" t="s">
        <v>54</v>
      </c>
      <c r="F29" s="33" t="s">
        <v>37</v>
      </c>
      <c r="G29" s="33" t="s">
        <v>55</v>
      </c>
      <c r="H29" s="41" t="s">
        <v>56</v>
      </c>
      <c r="I29" s="33" t="s">
        <v>44</v>
      </c>
      <c r="J29" s="24">
        <v>72</v>
      </c>
      <c r="K29" s="24">
        <v>86</v>
      </c>
      <c r="L29" s="24">
        <v>80</v>
      </c>
      <c r="M29" s="25">
        <f t="shared" si="3"/>
        <v>79.33333333333333</v>
      </c>
      <c r="N29" s="24">
        <v>15</v>
      </c>
      <c r="O29" s="24">
        <v>15</v>
      </c>
      <c r="P29" s="24">
        <v>15</v>
      </c>
      <c r="Q29" s="25">
        <f t="shared" si="4"/>
        <v>15</v>
      </c>
      <c r="R29" s="25">
        <v>2</v>
      </c>
      <c r="S29" s="25">
        <v>2</v>
      </c>
      <c r="T29" s="25">
        <v>2</v>
      </c>
      <c r="U29" s="25">
        <f t="shared" si="5"/>
        <v>2</v>
      </c>
      <c r="V29" s="39">
        <f t="shared" si="6"/>
        <v>79.33333333333333</v>
      </c>
      <c r="W29" s="24"/>
      <c r="X29" s="24"/>
      <c r="Y29" s="24"/>
      <c r="Z29" s="25">
        <f t="shared" si="7"/>
        <v>0</v>
      </c>
      <c r="AA29" s="24"/>
      <c r="AB29" s="24"/>
      <c r="AC29" s="24"/>
      <c r="AD29" s="25">
        <f t="shared" si="8"/>
        <v>0</v>
      </c>
      <c r="AE29" s="36">
        <f t="shared" si="9"/>
        <v>0</v>
      </c>
    </row>
    <row r="30" spans="1:31" ht="12.75">
      <c r="A30" s="32"/>
      <c r="B30" s="32">
        <v>214</v>
      </c>
      <c r="C30" s="32" t="s">
        <v>34</v>
      </c>
      <c r="D30" s="33" t="s">
        <v>144</v>
      </c>
      <c r="E30" s="33" t="s">
        <v>145</v>
      </c>
      <c r="F30" s="33" t="s">
        <v>42</v>
      </c>
      <c r="G30" s="33"/>
      <c r="H30" s="42" t="s">
        <v>146</v>
      </c>
      <c r="I30" s="33" t="s">
        <v>130</v>
      </c>
      <c r="J30" s="24">
        <v>37</v>
      </c>
      <c r="K30" s="24">
        <v>15</v>
      </c>
      <c r="L30" s="24">
        <v>30</v>
      </c>
      <c r="M30" s="25">
        <f t="shared" si="3"/>
        <v>27.333333333333332</v>
      </c>
      <c r="N30" s="24">
        <v>19</v>
      </c>
      <c r="O30" s="24">
        <v>15</v>
      </c>
      <c r="P30" s="24">
        <v>26</v>
      </c>
      <c r="Q30" s="25">
        <f t="shared" si="4"/>
        <v>20</v>
      </c>
      <c r="R30" s="25">
        <v>77</v>
      </c>
      <c r="S30" s="25">
        <v>67</v>
      </c>
      <c r="T30" s="25">
        <v>70</v>
      </c>
      <c r="U30" s="25">
        <f t="shared" si="5"/>
        <v>71.33333333333333</v>
      </c>
      <c r="V30" s="39">
        <f t="shared" si="6"/>
        <v>71.33333333333333</v>
      </c>
      <c r="W30" s="24"/>
      <c r="X30" s="24"/>
      <c r="Y30" s="24"/>
      <c r="Z30" s="25">
        <f t="shared" si="7"/>
        <v>0</v>
      </c>
      <c r="AA30" s="24"/>
      <c r="AB30" s="24"/>
      <c r="AC30" s="24"/>
      <c r="AD30" s="25">
        <f t="shared" si="8"/>
        <v>0</v>
      </c>
      <c r="AE30" s="36">
        <f t="shared" si="9"/>
        <v>0</v>
      </c>
    </row>
    <row r="31" spans="1:31" ht="12.75">
      <c r="A31" s="32"/>
      <c r="B31" s="32">
        <v>175</v>
      </c>
      <c r="C31" s="32" t="s">
        <v>45</v>
      </c>
      <c r="D31" s="33" t="s">
        <v>129</v>
      </c>
      <c r="E31" s="33" t="s">
        <v>131</v>
      </c>
      <c r="F31" s="33" t="s">
        <v>37</v>
      </c>
      <c r="G31" s="46"/>
      <c r="H31" s="42">
        <v>36010</v>
      </c>
      <c r="I31" s="33" t="s">
        <v>130</v>
      </c>
      <c r="J31" s="24">
        <v>48</v>
      </c>
      <c r="K31" s="24">
        <v>65</v>
      </c>
      <c r="L31" s="24">
        <v>49</v>
      </c>
      <c r="M31" s="25">
        <f t="shared" si="3"/>
        <v>54</v>
      </c>
      <c r="N31" s="24">
        <v>60</v>
      </c>
      <c r="O31" s="24">
        <v>70</v>
      </c>
      <c r="P31" s="24">
        <v>60</v>
      </c>
      <c r="Q31" s="25">
        <f t="shared" si="4"/>
        <v>63.333333333333336</v>
      </c>
      <c r="R31" s="25">
        <v>57</v>
      </c>
      <c r="S31" s="25">
        <v>60</v>
      </c>
      <c r="T31" s="25">
        <v>48</v>
      </c>
      <c r="U31" s="25">
        <f t="shared" si="5"/>
        <v>55</v>
      </c>
      <c r="V31" s="39">
        <f t="shared" si="6"/>
        <v>63.333333333333336</v>
      </c>
      <c r="W31" s="24"/>
      <c r="X31" s="24"/>
      <c r="Y31" s="24"/>
      <c r="Z31" s="25">
        <f t="shared" si="7"/>
        <v>0</v>
      </c>
      <c r="AA31" s="24"/>
      <c r="AB31" s="24"/>
      <c r="AC31" s="24"/>
      <c r="AD31" s="25">
        <f t="shared" si="8"/>
        <v>0</v>
      </c>
      <c r="AE31" s="36">
        <f t="shared" si="9"/>
        <v>0</v>
      </c>
    </row>
    <row r="32" spans="1:31" ht="12.75">
      <c r="A32" s="32"/>
      <c r="B32" s="32">
        <v>206</v>
      </c>
      <c r="C32" s="32"/>
      <c r="D32" s="33" t="s">
        <v>115</v>
      </c>
      <c r="E32" s="33" t="s">
        <v>116</v>
      </c>
      <c r="F32" s="33" t="s">
        <v>37</v>
      </c>
      <c r="G32" s="33" t="s">
        <v>117</v>
      </c>
      <c r="H32" s="42">
        <v>36534</v>
      </c>
      <c r="I32" s="33" t="s">
        <v>90</v>
      </c>
      <c r="J32" s="24">
        <v>53</v>
      </c>
      <c r="K32" s="24">
        <v>66</v>
      </c>
      <c r="L32" s="24">
        <v>69</v>
      </c>
      <c r="M32" s="25">
        <f t="shared" si="3"/>
        <v>62.666666666666664</v>
      </c>
      <c r="N32" s="24">
        <v>52</v>
      </c>
      <c r="O32" s="24">
        <v>67</v>
      </c>
      <c r="P32" s="24">
        <v>68</v>
      </c>
      <c r="Q32" s="25">
        <f t="shared" si="4"/>
        <v>62.333333333333336</v>
      </c>
      <c r="R32" s="25">
        <v>35</v>
      </c>
      <c r="S32" s="25">
        <v>50</v>
      </c>
      <c r="T32" s="25">
        <v>50</v>
      </c>
      <c r="U32" s="25">
        <f t="shared" si="5"/>
        <v>45</v>
      </c>
      <c r="V32" s="39">
        <f t="shared" si="6"/>
        <v>62.666666666666664</v>
      </c>
      <c r="W32" s="24"/>
      <c r="X32" s="24"/>
      <c r="Y32" s="24"/>
      <c r="Z32" s="25">
        <f t="shared" si="7"/>
        <v>0</v>
      </c>
      <c r="AA32" s="24"/>
      <c r="AB32" s="24"/>
      <c r="AC32" s="24"/>
      <c r="AD32" s="25">
        <f t="shared" si="8"/>
        <v>0</v>
      </c>
      <c r="AE32" s="36">
        <f t="shared" si="9"/>
        <v>0</v>
      </c>
    </row>
    <row r="33" spans="1:31" ht="12.75">
      <c r="A33" s="32"/>
      <c r="B33" s="32">
        <v>191</v>
      </c>
      <c r="C33" s="32" t="s">
        <v>45</v>
      </c>
      <c r="D33" s="33" t="s">
        <v>132</v>
      </c>
      <c r="E33" s="33" t="s">
        <v>133</v>
      </c>
      <c r="F33" s="33" t="s">
        <v>42</v>
      </c>
      <c r="G33" s="33" t="s">
        <v>134</v>
      </c>
      <c r="H33" s="42">
        <v>36105</v>
      </c>
      <c r="I33" s="33" t="s">
        <v>130</v>
      </c>
      <c r="J33" s="24">
        <v>23</v>
      </c>
      <c r="K33" s="24">
        <v>12</v>
      </c>
      <c r="L33" s="24">
        <v>16</v>
      </c>
      <c r="M33" s="25">
        <f t="shared" si="3"/>
        <v>17</v>
      </c>
      <c r="N33" s="24">
        <v>52</v>
      </c>
      <c r="O33" s="24">
        <v>63</v>
      </c>
      <c r="P33" s="24">
        <v>65</v>
      </c>
      <c r="Q33" s="25">
        <f t="shared" si="4"/>
        <v>60</v>
      </c>
      <c r="R33" s="25"/>
      <c r="S33" s="25"/>
      <c r="T33" s="25"/>
      <c r="U33" s="25">
        <f t="shared" si="5"/>
        <v>0</v>
      </c>
      <c r="V33" s="39">
        <f t="shared" si="6"/>
        <v>60</v>
      </c>
      <c r="W33" s="24"/>
      <c r="X33" s="24"/>
      <c r="Y33" s="24"/>
      <c r="Z33" s="25">
        <f t="shared" si="7"/>
        <v>0</v>
      </c>
      <c r="AA33" s="24"/>
      <c r="AB33" s="24"/>
      <c r="AC33" s="24"/>
      <c r="AD33" s="25">
        <f t="shared" si="8"/>
        <v>0</v>
      </c>
      <c r="AE33" s="36">
        <f t="shared" si="9"/>
        <v>0</v>
      </c>
    </row>
    <row r="34" spans="1:31" ht="12.75">
      <c r="A34" s="32"/>
      <c r="B34" s="32">
        <v>194</v>
      </c>
      <c r="C34" s="32" t="s">
        <v>45</v>
      </c>
      <c r="D34" s="33" t="s">
        <v>107</v>
      </c>
      <c r="E34" s="33" t="s">
        <v>108</v>
      </c>
      <c r="F34" s="33" t="s">
        <v>37</v>
      </c>
      <c r="G34" s="33" t="s">
        <v>109</v>
      </c>
      <c r="H34" s="41" t="s">
        <v>110</v>
      </c>
      <c r="I34" s="47" t="s">
        <v>130</v>
      </c>
      <c r="J34" s="24">
        <v>60</v>
      </c>
      <c r="K34" s="24">
        <v>60</v>
      </c>
      <c r="L34" s="24">
        <v>58</v>
      </c>
      <c r="M34" s="25">
        <f t="shared" si="3"/>
        <v>59.333333333333336</v>
      </c>
      <c r="N34" s="24">
        <v>2</v>
      </c>
      <c r="O34" s="24">
        <v>2</v>
      </c>
      <c r="P34" s="24">
        <v>2</v>
      </c>
      <c r="Q34" s="25">
        <f t="shared" si="4"/>
        <v>2</v>
      </c>
      <c r="R34" s="25">
        <v>12</v>
      </c>
      <c r="S34" s="25">
        <v>20</v>
      </c>
      <c r="T34" s="25">
        <v>15</v>
      </c>
      <c r="U34" s="25">
        <f t="shared" si="5"/>
        <v>15.666666666666666</v>
      </c>
      <c r="V34" s="39">
        <f t="shared" si="6"/>
        <v>59.333333333333336</v>
      </c>
      <c r="W34" s="24"/>
      <c r="X34" s="24"/>
      <c r="Y34" s="24"/>
      <c r="Z34" s="25">
        <f t="shared" si="7"/>
        <v>0</v>
      </c>
      <c r="AA34" s="24"/>
      <c r="AB34" s="24"/>
      <c r="AC34" s="24"/>
      <c r="AD34" s="25">
        <f t="shared" si="8"/>
        <v>0</v>
      </c>
      <c r="AE34" s="36">
        <f t="shared" si="9"/>
        <v>0</v>
      </c>
    </row>
    <row r="35" spans="1:31" ht="12.75">
      <c r="A35" s="32"/>
      <c r="B35" s="32">
        <v>250</v>
      </c>
      <c r="C35" s="32" t="s">
        <v>45</v>
      </c>
      <c r="D35" s="33" t="s">
        <v>126</v>
      </c>
      <c r="E35" s="33" t="s">
        <v>127</v>
      </c>
      <c r="F35" s="33" t="s">
        <v>37</v>
      </c>
      <c r="G35" s="33"/>
      <c r="H35" s="41" t="s">
        <v>128</v>
      </c>
      <c r="I35" s="33" t="s">
        <v>90</v>
      </c>
      <c r="J35" s="24">
        <v>50</v>
      </c>
      <c r="K35" s="24">
        <v>63</v>
      </c>
      <c r="L35" s="24">
        <v>63</v>
      </c>
      <c r="M35" s="25">
        <f t="shared" si="3"/>
        <v>58.666666666666664</v>
      </c>
      <c r="N35" s="24">
        <v>2</v>
      </c>
      <c r="O35" s="24">
        <v>2</v>
      </c>
      <c r="P35" s="24">
        <v>2</v>
      </c>
      <c r="Q35" s="25">
        <f t="shared" si="4"/>
        <v>2</v>
      </c>
      <c r="R35" s="25">
        <v>49</v>
      </c>
      <c r="S35" s="25">
        <v>60</v>
      </c>
      <c r="T35" s="25">
        <v>60</v>
      </c>
      <c r="U35" s="25">
        <f t="shared" si="5"/>
        <v>56.333333333333336</v>
      </c>
      <c r="V35" s="39">
        <f t="shared" si="6"/>
        <v>58.666666666666664</v>
      </c>
      <c r="W35" s="24"/>
      <c r="X35" s="24"/>
      <c r="Y35" s="24"/>
      <c r="Z35" s="25">
        <f t="shared" si="7"/>
        <v>0</v>
      </c>
      <c r="AA35" s="24"/>
      <c r="AB35" s="24"/>
      <c r="AC35" s="24"/>
      <c r="AD35" s="25">
        <f t="shared" si="8"/>
        <v>0</v>
      </c>
      <c r="AE35" s="36">
        <f t="shared" si="9"/>
        <v>0</v>
      </c>
    </row>
    <row r="36" spans="1:31" ht="12.75">
      <c r="A36" s="32"/>
      <c r="B36" s="32">
        <v>242</v>
      </c>
      <c r="C36" s="32" t="s">
        <v>45</v>
      </c>
      <c r="D36" s="33" t="s">
        <v>47</v>
      </c>
      <c r="E36" s="33" t="s">
        <v>57</v>
      </c>
      <c r="F36" s="33" t="s">
        <v>37</v>
      </c>
      <c r="G36" s="33"/>
      <c r="H36" s="41" t="s">
        <v>58</v>
      </c>
      <c r="I36" s="33" t="s">
        <v>44</v>
      </c>
      <c r="J36" s="24"/>
      <c r="K36" s="24"/>
      <c r="L36" s="24"/>
      <c r="M36" s="25">
        <f t="shared" si="3"/>
        <v>0</v>
      </c>
      <c r="N36" s="24">
        <v>42</v>
      </c>
      <c r="O36" s="24">
        <v>54</v>
      </c>
      <c r="P36" s="24">
        <v>63</v>
      </c>
      <c r="Q36" s="25">
        <f t="shared" si="4"/>
        <v>53</v>
      </c>
      <c r="R36" s="25">
        <v>2</v>
      </c>
      <c r="S36" s="25">
        <v>2</v>
      </c>
      <c r="T36" s="25">
        <v>2</v>
      </c>
      <c r="U36" s="25">
        <f t="shared" si="5"/>
        <v>2</v>
      </c>
      <c r="V36" s="39">
        <f t="shared" si="6"/>
        <v>53</v>
      </c>
      <c r="W36" s="24"/>
      <c r="X36" s="24"/>
      <c r="Y36" s="24"/>
      <c r="Z36" s="25">
        <f t="shared" si="7"/>
        <v>0</v>
      </c>
      <c r="AA36" s="24"/>
      <c r="AB36" s="24"/>
      <c r="AC36" s="24"/>
      <c r="AD36" s="25">
        <f t="shared" si="8"/>
        <v>0</v>
      </c>
      <c r="AE36" s="36">
        <f t="shared" si="9"/>
        <v>0</v>
      </c>
    </row>
    <row r="37" spans="1:31" ht="12.75">
      <c r="A37" s="32"/>
      <c r="B37" s="48">
        <v>128</v>
      </c>
      <c r="C37" s="32"/>
      <c r="D37" s="49" t="s">
        <v>183</v>
      </c>
      <c r="E37" s="49" t="s">
        <v>187</v>
      </c>
      <c r="F37" s="33"/>
      <c r="G37" s="33"/>
      <c r="H37" s="41"/>
      <c r="I37" s="49" t="s">
        <v>44</v>
      </c>
      <c r="J37" s="24">
        <v>2</v>
      </c>
      <c r="K37" s="24">
        <v>2</v>
      </c>
      <c r="L37" s="24">
        <v>2</v>
      </c>
      <c r="M37" s="25"/>
      <c r="N37" s="24">
        <v>53</v>
      </c>
      <c r="O37" s="24">
        <v>61</v>
      </c>
      <c r="P37" s="24">
        <v>64</v>
      </c>
      <c r="Q37" s="25"/>
      <c r="R37" s="25">
        <v>55</v>
      </c>
      <c r="S37" s="25">
        <v>50</v>
      </c>
      <c r="T37" s="25">
        <v>50</v>
      </c>
      <c r="U37" s="25">
        <f t="shared" si="5"/>
        <v>51.666666666666664</v>
      </c>
      <c r="V37" s="39">
        <f t="shared" si="6"/>
        <v>51.666666666666664</v>
      </c>
      <c r="W37" s="24"/>
      <c r="X37" s="24"/>
      <c r="Y37" s="24"/>
      <c r="Z37" s="25">
        <f t="shared" si="7"/>
        <v>0</v>
      </c>
      <c r="AA37" s="24"/>
      <c r="AB37" s="24"/>
      <c r="AC37" s="24"/>
      <c r="AD37" s="25">
        <f t="shared" si="8"/>
        <v>0</v>
      </c>
      <c r="AE37" s="36">
        <f t="shared" si="9"/>
        <v>0</v>
      </c>
    </row>
    <row r="38" spans="1:31" ht="12.75">
      <c r="A38" s="32"/>
      <c r="B38" s="32">
        <v>197</v>
      </c>
      <c r="C38" s="32" t="s">
        <v>45</v>
      </c>
      <c r="D38" s="33" t="s">
        <v>135</v>
      </c>
      <c r="E38" s="33" t="s">
        <v>112</v>
      </c>
      <c r="F38" s="33" t="s">
        <v>37</v>
      </c>
      <c r="G38" s="33"/>
      <c r="H38" s="42" t="s">
        <v>136</v>
      </c>
      <c r="I38" s="33" t="s">
        <v>130</v>
      </c>
      <c r="J38" s="24">
        <v>16</v>
      </c>
      <c r="K38" s="24">
        <v>20</v>
      </c>
      <c r="L38" s="24">
        <v>10</v>
      </c>
      <c r="M38" s="25">
        <f aca="true" t="shared" si="10" ref="M38:M66">SUM(J38:L38)/3</f>
        <v>15.333333333333334</v>
      </c>
      <c r="N38" s="24">
        <v>39</v>
      </c>
      <c r="O38" s="24">
        <v>56</v>
      </c>
      <c r="P38" s="24">
        <v>59</v>
      </c>
      <c r="Q38" s="25">
        <f aca="true" t="shared" si="11" ref="Q38:Q66">SUM(N38:P38)/3</f>
        <v>51.333333333333336</v>
      </c>
      <c r="R38" s="25">
        <v>20</v>
      </c>
      <c r="S38" s="25">
        <v>58</v>
      </c>
      <c r="T38" s="25">
        <v>60</v>
      </c>
      <c r="U38" s="25">
        <f t="shared" si="5"/>
        <v>46</v>
      </c>
      <c r="V38" s="39">
        <f t="shared" si="6"/>
        <v>51.333333333333336</v>
      </c>
      <c r="W38" s="24"/>
      <c r="X38" s="24"/>
      <c r="Y38" s="24"/>
      <c r="Z38" s="25">
        <f t="shared" si="7"/>
        <v>0</v>
      </c>
      <c r="AA38" s="24"/>
      <c r="AB38" s="24"/>
      <c r="AC38" s="24"/>
      <c r="AD38" s="25">
        <f t="shared" si="8"/>
        <v>0</v>
      </c>
      <c r="AE38" s="26">
        <f t="shared" si="9"/>
        <v>0</v>
      </c>
    </row>
    <row r="39" spans="1:31" ht="12.75">
      <c r="A39" s="32"/>
      <c r="B39" s="32">
        <v>12</v>
      </c>
      <c r="C39" s="32" t="s">
        <v>45</v>
      </c>
      <c r="D39" s="33" t="s">
        <v>87</v>
      </c>
      <c r="E39" s="33" t="s">
        <v>43</v>
      </c>
      <c r="F39" s="33" t="s">
        <v>37</v>
      </c>
      <c r="G39" s="33" t="s">
        <v>88</v>
      </c>
      <c r="H39" s="41" t="s">
        <v>89</v>
      </c>
      <c r="I39" s="33" t="s">
        <v>90</v>
      </c>
      <c r="J39" s="24">
        <v>44</v>
      </c>
      <c r="K39" s="24">
        <v>55</v>
      </c>
      <c r="L39" s="24">
        <v>48</v>
      </c>
      <c r="M39" s="25">
        <f t="shared" si="10"/>
        <v>49</v>
      </c>
      <c r="N39" s="24">
        <v>28</v>
      </c>
      <c r="O39" s="24">
        <v>18</v>
      </c>
      <c r="P39" s="24">
        <v>21</v>
      </c>
      <c r="Q39" s="25">
        <f t="shared" si="11"/>
        <v>22.333333333333332</v>
      </c>
      <c r="R39" s="25">
        <v>2</v>
      </c>
      <c r="S39" s="25">
        <v>2</v>
      </c>
      <c r="T39" s="25">
        <v>2</v>
      </c>
      <c r="U39" s="25">
        <f t="shared" si="5"/>
        <v>2</v>
      </c>
      <c r="V39" s="39">
        <f t="shared" si="6"/>
        <v>49</v>
      </c>
      <c r="W39" s="24"/>
      <c r="X39" s="24"/>
      <c r="Y39" s="24"/>
      <c r="Z39" s="25">
        <f t="shared" si="7"/>
        <v>0</v>
      </c>
      <c r="AA39" s="24"/>
      <c r="AB39" s="24"/>
      <c r="AC39" s="24"/>
      <c r="AD39" s="25">
        <f t="shared" si="8"/>
        <v>0</v>
      </c>
      <c r="AE39" s="26">
        <f t="shared" si="9"/>
        <v>0</v>
      </c>
    </row>
    <row r="40" spans="1:31" ht="12.75">
      <c r="A40" s="32"/>
      <c r="B40" s="32">
        <v>200</v>
      </c>
      <c r="C40" s="32" t="s">
        <v>45</v>
      </c>
      <c r="D40" s="33" t="s">
        <v>137</v>
      </c>
      <c r="E40" s="33" t="s">
        <v>138</v>
      </c>
      <c r="F40" s="33" t="s">
        <v>42</v>
      </c>
      <c r="G40" s="33" t="s">
        <v>139</v>
      </c>
      <c r="H40" s="42">
        <v>36438</v>
      </c>
      <c r="I40" s="33" t="s">
        <v>130</v>
      </c>
      <c r="J40" s="24">
        <v>29</v>
      </c>
      <c r="K40" s="24">
        <v>45</v>
      </c>
      <c r="L40" s="24">
        <v>43</v>
      </c>
      <c r="M40" s="25">
        <f t="shared" si="10"/>
        <v>39</v>
      </c>
      <c r="N40" s="24">
        <v>2</v>
      </c>
      <c r="O40" s="24">
        <v>2</v>
      </c>
      <c r="P40" s="24">
        <v>2</v>
      </c>
      <c r="Q40" s="25">
        <f t="shared" si="11"/>
        <v>2</v>
      </c>
      <c r="R40" s="25">
        <v>39</v>
      </c>
      <c r="S40" s="25">
        <v>48</v>
      </c>
      <c r="T40" s="25">
        <v>55</v>
      </c>
      <c r="U40" s="25">
        <f t="shared" si="5"/>
        <v>47.333333333333336</v>
      </c>
      <c r="V40" s="39">
        <f t="shared" si="6"/>
        <v>47.333333333333336</v>
      </c>
      <c r="W40" s="24"/>
      <c r="X40" s="24"/>
      <c r="Y40" s="24"/>
      <c r="Z40" s="25">
        <f t="shared" si="7"/>
        <v>0</v>
      </c>
      <c r="AA40" s="24"/>
      <c r="AB40" s="24"/>
      <c r="AC40" s="24"/>
      <c r="AD40" s="25">
        <f t="shared" si="8"/>
        <v>0</v>
      </c>
      <c r="AE40" s="26">
        <f t="shared" si="9"/>
        <v>0</v>
      </c>
    </row>
    <row r="41" spans="1:31" ht="12.75">
      <c r="A41" s="32"/>
      <c r="B41" s="32">
        <v>6</v>
      </c>
      <c r="C41" s="32" t="s">
        <v>45</v>
      </c>
      <c r="D41" s="33" t="s">
        <v>63</v>
      </c>
      <c r="E41" s="33" t="s">
        <v>64</v>
      </c>
      <c r="F41" s="33" t="s">
        <v>37</v>
      </c>
      <c r="G41" s="33"/>
      <c r="H41" s="41" t="s">
        <v>65</v>
      </c>
      <c r="I41" s="33" t="s">
        <v>62</v>
      </c>
      <c r="J41" s="24">
        <v>28</v>
      </c>
      <c r="K41" s="24">
        <v>40</v>
      </c>
      <c r="L41" s="24">
        <v>38</v>
      </c>
      <c r="M41" s="25">
        <f t="shared" si="10"/>
        <v>35.333333333333336</v>
      </c>
      <c r="N41" s="24">
        <v>42</v>
      </c>
      <c r="O41" s="24">
        <v>50</v>
      </c>
      <c r="P41" s="24">
        <v>49</v>
      </c>
      <c r="Q41" s="25">
        <f t="shared" si="11"/>
        <v>47</v>
      </c>
      <c r="R41" s="25">
        <v>37</v>
      </c>
      <c r="S41" s="25">
        <v>38</v>
      </c>
      <c r="T41" s="25">
        <v>38</v>
      </c>
      <c r="U41" s="25">
        <f t="shared" si="5"/>
        <v>37.666666666666664</v>
      </c>
      <c r="V41" s="39">
        <f t="shared" si="6"/>
        <v>47</v>
      </c>
      <c r="W41" s="24"/>
      <c r="X41" s="24"/>
      <c r="Y41" s="24"/>
      <c r="Z41" s="25"/>
      <c r="AA41" s="24"/>
      <c r="AB41" s="24"/>
      <c r="AC41" s="24"/>
      <c r="AD41" s="25"/>
      <c r="AE41" s="26"/>
    </row>
    <row r="42" spans="1:31" ht="12.75">
      <c r="A42" s="32"/>
      <c r="B42" s="43">
        <v>165</v>
      </c>
      <c r="C42" s="43" t="s">
        <v>34</v>
      </c>
      <c r="D42" s="44" t="s">
        <v>98</v>
      </c>
      <c r="E42" s="44" t="s">
        <v>99</v>
      </c>
      <c r="F42" s="44" t="s">
        <v>37</v>
      </c>
      <c r="G42" s="44" t="s">
        <v>100</v>
      </c>
      <c r="H42" s="45" t="s">
        <v>101</v>
      </c>
      <c r="I42" s="44" t="s">
        <v>90</v>
      </c>
      <c r="J42" s="24">
        <v>38</v>
      </c>
      <c r="K42" s="24">
        <v>41</v>
      </c>
      <c r="L42" s="24">
        <v>43</v>
      </c>
      <c r="M42" s="25">
        <f t="shared" si="10"/>
        <v>40.666666666666664</v>
      </c>
      <c r="N42" s="24">
        <v>49</v>
      </c>
      <c r="O42" s="24">
        <v>46</v>
      </c>
      <c r="P42" s="24">
        <v>39</v>
      </c>
      <c r="Q42" s="25">
        <f t="shared" si="11"/>
        <v>44.666666666666664</v>
      </c>
      <c r="R42" s="25">
        <v>27</v>
      </c>
      <c r="S42" s="25">
        <v>38</v>
      </c>
      <c r="T42" s="25">
        <v>20</v>
      </c>
      <c r="U42" s="25">
        <f t="shared" si="5"/>
        <v>28.333333333333332</v>
      </c>
      <c r="V42" s="39">
        <f t="shared" si="6"/>
        <v>44.666666666666664</v>
      </c>
      <c r="W42" s="24"/>
      <c r="X42" s="24"/>
      <c r="Y42" s="24"/>
      <c r="Z42" s="25">
        <f t="shared" si="7"/>
        <v>0</v>
      </c>
      <c r="AA42" s="24"/>
      <c r="AB42" s="24"/>
      <c r="AC42" s="24"/>
      <c r="AD42" s="25">
        <f t="shared" si="8"/>
        <v>0</v>
      </c>
      <c r="AE42" s="36">
        <f t="shared" si="9"/>
        <v>0</v>
      </c>
    </row>
    <row r="43" spans="1:31" ht="12.75">
      <c r="A43" s="32"/>
      <c r="B43" s="32">
        <v>219</v>
      </c>
      <c r="C43" s="32" t="s">
        <v>45</v>
      </c>
      <c r="D43" s="33" t="s">
        <v>49</v>
      </c>
      <c r="E43" s="33" t="s">
        <v>50</v>
      </c>
      <c r="F43" s="33" t="s">
        <v>37</v>
      </c>
      <c r="G43" s="33" t="s">
        <v>51</v>
      </c>
      <c r="H43" s="41" t="s">
        <v>52</v>
      </c>
      <c r="I43" s="33" t="s">
        <v>44</v>
      </c>
      <c r="J43" s="24">
        <v>32</v>
      </c>
      <c r="K43" s="24">
        <v>40</v>
      </c>
      <c r="L43" s="24">
        <v>50</v>
      </c>
      <c r="M43" s="25">
        <f t="shared" si="10"/>
        <v>40.666666666666664</v>
      </c>
      <c r="N43" s="24">
        <v>2</v>
      </c>
      <c r="O43" s="24">
        <v>2</v>
      </c>
      <c r="P43" s="24">
        <v>2</v>
      </c>
      <c r="Q43" s="25">
        <f t="shared" si="11"/>
        <v>2</v>
      </c>
      <c r="R43" s="25"/>
      <c r="S43" s="25"/>
      <c r="T43" s="25"/>
      <c r="U43" s="25">
        <f t="shared" si="5"/>
        <v>0</v>
      </c>
      <c r="V43" s="39">
        <f t="shared" si="6"/>
        <v>40.666666666666664</v>
      </c>
      <c r="W43" s="24"/>
      <c r="X43" s="24"/>
      <c r="Y43" s="24"/>
      <c r="Z43" s="25">
        <f t="shared" si="7"/>
        <v>0</v>
      </c>
      <c r="AA43" s="24"/>
      <c r="AB43" s="24"/>
      <c r="AC43" s="24"/>
      <c r="AD43" s="25">
        <f t="shared" si="8"/>
        <v>0</v>
      </c>
      <c r="AE43" s="36">
        <f t="shared" si="9"/>
        <v>0</v>
      </c>
    </row>
    <row r="44" spans="1:31" ht="12.75">
      <c r="A44" s="32"/>
      <c r="B44" s="32">
        <v>186</v>
      </c>
      <c r="C44" s="32" t="s">
        <v>45</v>
      </c>
      <c r="D44" s="33" t="s">
        <v>104</v>
      </c>
      <c r="E44" s="33" t="s">
        <v>105</v>
      </c>
      <c r="F44" s="33" t="s">
        <v>37</v>
      </c>
      <c r="G44" s="33" t="s">
        <v>106</v>
      </c>
      <c r="H44" s="42">
        <v>37207</v>
      </c>
      <c r="I44" s="33" t="s">
        <v>90</v>
      </c>
      <c r="J44" s="24">
        <v>26</v>
      </c>
      <c r="K44" s="24">
        <v>38</v>
      </c>
      <c r="L44" s="24">
        <v>24</v>
      </c>
      <c r="M44" s="25">
        <f t="shared" si="10"/>
        <v>29.333333333333332</v>
      </c>
      <c r="N44" s="24">
        <v>38</v>
      </c>
      <c r="O44" s="24">
        <v>43</v>
      </c>
      <c r="P44" s="24">
        <v>40</v>
      </c>
      <c r="Q44" s="25">
        <f t="shared" si="11"/>
        <v>40.333333333333336</v>
      </c>
      <c r="R44" s="25">
        <v>28</v>
      </c>
      <c r="S44" s="25">
        <v>40</v>
      </c>
      <c r="T44" s="25">
        <v>26</v>
      </c>
      <c r="U44" s="25">
        <f t="shared" si="5"/>
        <v>31.333333333333332</v>
      </c>
      <c r="V44" s="39">
        <f t="shared" si="6"/>
        <v>40.333333333333336</v>
      </c>
      <c r="W44" s="24"/>
      <c r="X44" s="24"/>
      <c r="Y44" s="24"/>
      <c r="Z44" s="25">
        <f t="shared" si="7"/>
        <v>0</v>
      </c>
      <c r="AA44" s="24"/>
      <c r="AB44" s="24"/>
      <c r="AC44" s="24"/>
      <c r="AD44" s="25">
        <f t="shared" si="8"/>
        <v>0</v>
      </c>
      <c r="AE44" s="26">
        <f t="shared" si="9"/>
        <v>0</v>
      </c>
    </row>
    <row r="45" spans="1:31" ht="12.75">
      <c r="A45" s="32"/>
      <c r="B45" s="32">
        <v>205</v>
      </c>
      <c r="C45" s="32" t="s">
        <v>34</v>
      </c>
      <c r="D45" s="33" t="s">
        <v>140</v>
      </c>
      <c r="E45" s="33" t="s">
        <v>141</v>
      </c>
      <c r="F45" s="33" t="s">
        <v>37</v>
      </c>
      <c r="G45" s="33"/>
      <c r="H45" s="41" t="s">
        <v>142</v>
      </c>
      <c r="I45" s="33" t="s">
        <v>130</v>
      </c>
      <c r="J45" s="24">
        <v>32</v>
      </c>
      <c r="K45" s="24">
        <v>35</v>
      </c>
      <c r="L45" s="24">
        <v>40</v>
      </c>
      <c r="M45" s="25">
        <f t="shared" si="10"/>
        <v>35.666666666666664</v>
      </c>
      <c r="N45" s="24">
        <v>32</v>
      </c>
      <c r="O45" s="24">
        <v>41</v>
      </c>
      <c r="P45" s="24">
        <v>40</v>
      </c>
      <c r="Q45" s="25">
        <f t="shared" si="11"/>
        <v>37.666666666666664</v>
      </c>
      <c r="R45" s="25">
        <v>14</v>
      </c>
      <c r="S45" s="25">
        <v>18</v>
      </c>
      <c r="T45" s="25">
        <v>17</v>
      </c>
      <c r="U45" s="25">
        <f t="shared" si="5"/>
        <v>16.333333333333332</v>
      </c>
      <c r="V45" s="39">
        <f t="shared" si="6"/>
        <v>37.666666666666664</v>
      </c>
      <c r="W45" s="24"/>
      <c r="X45" s="24"/>
      <c r="Y45" s="24"/>
      <c r="Z45" s="25">
        <f t="shared" si="7"/>
        <v>0</v>
      </c>
      <c r="AA45" s="24"/>
      <c r="AB45" s="24"/>
      <c r="AC45" s="24"/>
      <c r="AD45" s="25">
        <f t="shared" si="8"/>
        <v>0</v>
      </c>
      <c r="AE45" s="26">
        <f t="shared" si="9"/>
        <v>0</v>
      </c>
    </row>
    <row r="46" spans="1:31" ht="12.75">
      <c r="A46" s="32"/>
      <c r="B46" s="34">
        <v>129</v>
      </c>
      <c r="C46" s="32" t="s">
        <v>45</v>
      </c>
      <c r="D46" s="33" t="s">
        <v>94</v>
      </c>
      <c r="E46" s="33" t="s">
        <v>95</v>
      </c>
      <c r="F46" s="33" t="s">
        <v>37</v>
      </c>
      <c r="G46" s="33" t="s">
        <v>96</v>
      </c>
      <c r="H46" s="41" t="s">
        <v>97</v>
      </c>
      <c r="I46" s="33" t="s">
        <v>90</v>
      </c>
      <c r="J46" s="24">
        <v>30</v>
      </c>
      <c r="K46" s="24">
        <v>37</v>
      </c>
      <c r="L46" s="24">
        <v>41</v>
      </c>
      <c r="M46" s="25">
        <f t="shared" si="10"/>
        <v>36</v>
      </c>
      <c r="N46" s="24">
        <v>15</v>
      </c>
      <c r="O46" s="24">
        <v>10</v>
      </c>
      <c r="P46" s="24">
        <v>10</v>
      </c>
      <c r="Q46" s="25">
        <f t="shared" si="11"/>
        <v>11.666666666666666</v>
      </c>
      <c r="R46" s="25">
        <v>19</v>
      </c>
      <c r="S46" s="25">
        <v>16</v>
      </c>
      <c r="T46" s="25">
        <v>16</v>
      </c>
      <c r="U46" s="25">
        <f t="shared" si="5"/>
        <v>17</v>
      </c>
      <c r="V46" s="39">
        <f t="shared" si="6"/>
        <v>36</v>
      </c>
      <c r="W46" s="24"/>
      <c r="X46" s="24"/>
      <c r="Y46" s="24"/>
      <c r="Z46" s="25">
        <f t="shared" si="7"/>
        <v>0</v>
      </c>
      <c r="AA46" s="24"/>
      <c r="AB46" s="24"/>
      <c r="AC46" s="24"/>
      <c r="AD46" s="25">
        <f t="shared" si="8"/>
        <v>0</v>
      </c>
      <c r="AE46" s="26">
        <f t="shared" si="9"/>
        <v>0</v>
      </c>
    </row>
    <row r="47" spans="1:31" ht="12.75">
      <c r="A47" s="32"/>
      <c r="B47" s="32">
        <v>244</v>
      </c>
      <c r="C47" s="32" t="s">
        <v>45</v>
      </c>
      <c r="D47" s="33" t="s">
        <v>75</v>
      </c>
      <c r="E47" s="33" t="s">
        <v>125</v>
      </c>
      <c r="F47" s="33" t="s">
        <v>37</v>
      </c>
      <c r="G47" s="33"/>
      <c r="H47" s="42">
        <v>37266</v>
      </c>
      <c r="I47" s="33" t="s">
        <v>90</v>
      </c>
      <c r="J47" s="24">
        <v>2</v>
      </c>
      <c r="K47" s="24">
        <v>2</v>
      </c>
      <c r="L47" s="24">
        <v>2</v>
      </c>
      <c r="M47" s="25">
        <f t="shared" si="10"/>
        <v>2</v>
      </c>
      <c r="N47" s="24">
        <v>32</v>
      </c>
      <c r="O47" s="24">
        <v>38</v>
      </c>
      <c r="P47" s="24">
        <v>36</v>
      </c>
      <c r="Q47" s="25">
        <f t="shared" si="11"/>
        <v>35.333333333333336</v>
      </c>
      <c r="R47" s="25">
        <v>2</v>
      </c>
      <c r="S47" s="25">
        <v>2</v>
      </c>
      <c r="T47" s="25">
        <v>2</v>
      </c>
      <c r="U47" s="25">
        <f t="shared" si="5"/>
        <v>2</v>
      </c>
      <c r="V47" s="39">
        <f t="shared" si="6"/>
        <v>35.333333333333336</v>
      </c>
      <c r="W47" s="24"/>
      <c r="X47" s="24"/>
      <c r="Y47" s="24"/>
      <c r="Z47" s="25">
        <f t="shared" si="7"/>
        <v>0</v>
      </c>
      <c r="AA47" s="24"/>
      <c r="AB47" s="24"/>
      <c r="AC47" s="24"/>
      <c r="AD47" s="25">
        <f t="shared" si="8"/>
        <v>0</v>
      </c>
      <c r="AE47" s="26">
        <f t="shared" si="9"/>
        <v>0</v>
      </c>
    </row>
    <row r="48" spans="1:31" ht="12.75">
      <c r="A48" s="32"/>
      <c r="B48" s="32">
        <v>7</v>
      </c>
      <c r="C48" s="32"/>
      <c r="D48" s="33" t="s">
        <v>61</v>
      </c>
      <c r="E48" s="33" t="s">
        <v>43</v>
      </c>
      <c r="F48" s="33" t="s">
        <v>37</v>
      </c>
      <c r="G48" s="33" t="s">
        <v>66</v>
      </c>
      <c r="H48" s="41" t="s">
        <v>67</v>
      </c>
      <c r="I48" s="33" t="s">
        <v>62</v>
      </c>
      <c r="J48" s="24">
        <v>19</v>
      </c>
      <c r="K48" s="24">
        <v>23</v>
      </c>
      <c r="L48" s="24">
        <v>20</v>
      </c>
      <c r="M48" s="25">
        <f t="shared" si="10"/>
        <v>20.666666666666668</v>
      </c>
      <c r="N48" s="24">
        <v>32</v>
      </c>
      <c r="O48" s="24">
        <v>33</v>
      </c>
      <c r="P48" s="24">
        <v>30</v>
      </c>
      <c r="Q48" s="25">
        <f t="shared" si="11"/>
        <v>31.666666666666668</v>
      </c>
      <c r="R48" s="25">
        <v>2</v>
      </c>
      <c r="S48" s="25">
        <v>2</v>
      </c>
      <c r="T48" s="25">
        <v>2</v>
      </c>
      <c r="U48" s="25">
        <f t="shared" si="5"/>
        <v>2</v>
      </c>
      <c r="V48" s="39">
        <f t="shared" si="6"/>
        <v>31.666666666666668</v>
      </c>
      <c r="W48" s="24"/>
      <c r="X48" s="24"/>
      <c r="Y48" s="24"/>
      <c r="Z48" s="25">
        <f t="shared" si="7"/>
        <v>0</v>
      </c>
      <c r="AA48" s="24"/>
      <c r="AB48" s="24"/>
      <c r="AC48" s="24"/>
      <c r="AD48" s="25">
        <f t="shared" si="8"/>
        <v>0</v>
      </c>
      <c r="AE48" s="26">
        <f t="shared" si="9"/>
        <v>0</v>
      </c>
    </row>
    <row r="49" spans="1:31" ht="12.75">
      <c r="A49" s="32"/>
      <c r="B49" s="32">
        <v>228</v>
      </c>
      <c r="C49" s="32" t="s">
        <v>34</v>
      </c>
      <c r="D49" s="33" t="s">
        <v>120</v>
      </c>
      <c r="E49" s="33" t="s">
        <v>121</v>
      </c>
      <c r="F49" s="33" t="s">
        <v>37</v>
      </c>
      <c r="G49" s="33"/>
      <c r="H49" s="42">
        <v>37778</v>
      </c>
      <c r="I49" s="33" t="s">
        <v>90</v>
      </c>
      <c r="J49" s="24">
        <v>20</v>
      </c>
      <c r="K49" s="24">
        <v>36</v>
      </c>
      <c r="L49" s="24">
        <v>23</v>
      </c>
      <c r="M49" s="25">
        <f t="shared" si="10"/>
        <v>26.333333333333332</v>
      </c>
      <c r="N49" s="24">
        <v>30</v>
      </c>
      <c r="O49" s="24">
        <v>29</v>
      </c>
      <c r="P49" s="24">
        <v>24</v>
      </c>
      <c r="Q49" s="25">
        <f t="shared" si="11"/>
        <v>27.666666666666668</v>
      </c>
      <c r="R49" s="25">
        <v>22</v>
      </c>
      <c r="S49" s="25">
        <v>38</v>
      </c>
      <c r="T49" s="25">
        <v>30</v>
      </c>
      <c r="U49" s="25">
        <f t="shared" si="5"/>
        <v>30</v>
      </c>
      <c r="V49" s="39">
        <f t="shared" si="6"/>
        <v>30</v>
      </c>
      <c r="W49" s="24"/>
      <c r="X49" s="24"/>
      <c r="Y49" s="24"/>
      <c r="Z49" s="25">
        <f t="shared" si="7"/>
        <v>0</v>
      </c>
      <c r="AA49" s="24"/>
      <c r="AB49" s="24"/>
      <c r="AC49" s="24"/>
      <c r="AD49" s="25">
        <f t="shared" si="8"/>
        <v>0</v>
      </c>
      <c r="AE49" s="26">
        <f t="shared" si="9"/>
        <v>0</v>
      </c>
    </row>
    <row r="50" spans="1:31" ht="12.75">
      <c r="A50" s="32"/>
      <c r="B50" s="32">
        <v>241</v>
      </c>
      <c r="C50" s="32" t="s">
        <v>34</v>
      </c>
      <c r="D50" s="33" t="s">
        <v>40</v>
      </c>
      <c r="E50" s="33" t="s">
        <v>41</v>
      </c>
      <c r="F50" s="33" t="s">
        <v>42</v>
      </c>
      <c r="G50" s="33"/>
      <c r="H50" s="42">
        <v>26183</v>
      </c>
      <c r="I50" s="33" t="s">
        <v>39</v>
      </c>
      <c r="J50" s="24">
        <v>32</v>
      </c>
      <c r="K50" s="24">
        <v>27</v>
      </c>
      <c r="L50" s="24">
        <v>28</v>
      </c>
      <c r="M50" s="25">
        <f t="shared" si="10"/>
        <v>29</v>
      </c>
      <c r="N50" s="24">
        <v>2</v>
      </c>
      <c r="O50" s="24">
        <v>2</v>
      </c>
      <c r="P50" s="24">
        <v>2</v>
      </c>
      <c r="Q50" s="25">
        <f t="shared" si="11"/>
        <v>2</v>
      </c>
      <c r="R50" s="25">
        <v>32</v>
      </c>
      <c r="S50" s="25">
        <v>30</v>
      </c>
      <c r="T50" s="25">
        <v>26</v>
      </c>
      <c r="U50" s="25">
        <f t="shared" si="5"/>
        <v>29.333333333333332</v>
      </c>
      <c r="V50" s="39">
        <f t="shared" si="6"/>
        <v>29.333333333333332</v>
      </c>
      <c r="W50" s="24"/>
      <c r="X50" s="24"/>
      <c r="Y50" s="24"/>
      <c r="Z50" s="25">
        <f t="shared" si="7"/>
        <v>0</v>
      </c>
      <c r="AA50" s="24"/>
      <c r="AB50" s="24"/>
      <c r="AC50" s="24"/>
      <c r="AD50" s="25">
        <f t="shared" si="8"/>
        <v>0</v>
      </c>
      <c r="AE50" s="26">
        <f t="shared" si="9"/>
        <v>0</v>
      </c>
    </row>
    <row r="51" spans="1:31" ht="12.75">
      <c r="A51" s="32"/>
      <c r="B51" s="32">
        <v>203</v>
      </c>
      <c r="C51" s="32" t="s">
        <v>45</v>
      </c>
      <c r="D51" s="33" t="s">
        <v>111</v>
      </c>
      <c r="E51" s="33" t="s">
        <v>112</v>
      </c>
      <c r="F51" s="33" t="s">
        <v>37</v>
      </c>
      <c r="G51" s="33" t="s">
        <v>113</v>
      </c>
      <c r="H51" s="41" t="s">
        <v>114</v>
      </c>
      <c r="I51" s="33" t="s">
        <v>90</v>
      </c>
      <c r="J51" s="24">
        <v>25</v>
      </c>
      <c r="K51" s="24">
        <v>33</v>
      </c>
      <c r="L51" s="24">
        <v>23</v>
      </c>
      <c r="M51" s="25">
        <f t="shared" si="10"/>
        <v>27</v>
      </c>
      <c r="N51" s="24">
        <v>21</v>
      </c>
      <c r="O51" s="24">
        <v>30</v>
      </c>
      <c r="P51" s="24">
        <v>30</v>
      </c>
      <c r="Q51" s="25">
        <f t="shared" si="11"/>
        <v>27</v>
      </c>
      <c r="R51" s="25">
        <v>19</v>
      </c>
      <c r="S51" s="25">
        <v>28</v>
      </c>
      <c r="T51" s="25">
        <v>29</v>
      </c>
      <c r="U51" s="25">
        <f t="shared" si="5"/>
        <v>25.333333333333332</v>
      </c>
      <c r="V51" s="39">
        <f t="shared" si="6"/>
        <v>27</v>
      </c>
      <c r="W51" s="24"/>
      <c r="X51" s="24"/>
      <c r="Y51" s="24"/>
      <c r="Z51" s="25">
        <f t="shared" si="7"/>
        <v>0</v>
      </c>
      <c r="AA51" s="24"/>
      <c r="AB51" s="24"/>
      <c r="AC51" s="24"/>
      <c r="AD51" s="25">
        <f t="shared" si="8"/>
        <v>0</v>
      </c>
      <c r="AE51" s="26">
        <f t="shared" si="9"/>
        <v>0</v>
      </c>
    </row>
    <row r="52" spans="1:31" ht="12.75">
      <c r="A52" s="32"/>
      <c r="B52" s="32">
        <v>127</v>
      </c>
      <c r="C52" s="32" t="s">
        <v>34</v>
      </c>
      <c r="D52" s="33" t="s">
        <v>35</v>
      </c>
      <c r="E52" s="33" t="s">
        <v>36</v>
      </c>
      <c r="F52" s="33" t="s">
        <v>37</v>
      </c>
      <c r="G52" s="33"/>
      <c r="H52" s="41" t="s">
        <v>38</v>
      </c>
      <c r="I52" s="33" t="s">
        <v>39</v>
      </c>
      <c r="J52" s="24">
        <v>22</v>
      </c>
      <c r="K52" s="24">
        <v>25</v>
      </c>
      <c r="L52" s="24">
        <v>25</v>
      </c>
      <c r="M52" s="25">
        <f t="shared" si="10"/>
        <v>24</v>
      </c>
      <c r="N52" s="24">
        <v>25</v>
      </c>
      <c r="O52" s="24">
        <v>25</v>
      </c>
      <c r="P52" s="24">
        <v>27</v>
      </c>
      <c r="Q52" s="25">
        <f t="shared" si="11"/>
        <v>25.666666666666668</v>
      </c>
      <c r="R52" s="25">
        <v>12</v>
      </c>
      <c r="S52" s="25">
        <v>15</v>
      </c>
      <c r="T52" s="25">
        <v>12</v>
      </c>
      <c r="U52" s="25">
        <f t="shared" si="5"/>
        <v>13</v>
      </c>
      <c r="V52" s="39">
        <f t="shared" si="6"/>
        <v>25.666666666666668</v>
      </c>
      <c r="W52" s="24"/>
      <c r="X52" s="24"/>
      <c r="Y52" s="24"/>
      <c r="Z52" s="25">
        <f t="shared" si="7"/>
        <v>0</v>
      </c>
      <c r="AA52" s="24"/>
      <c r="AB52" s="24"/>
      <c r="AC52" s="24"/>
      <c r="AD52" s="25">
        <f t="shared" si="8"/>
        <v>0</v>
      </c>
      <c r="AE52" s="26">
        <f t="shared" si="9"/>
        <v>0</v>
      </c>
    </row>
    <row r="53" spans="1:31" ht="12.75">
      <c r="A53" s="32"/>
      <c r="B53" s="32">
        <v>211</v>
      </c>
      <c r="C53" s="32" t="s">
        <v>34</v>
      </c>
      <c r="D53" s="33" t="s">
        <v>143</v>
      </c>
      <c r="E53" s="33" t="s">
        <v>60</v>
      </c>
      <c r="F53" s="33" t="s">
        <v>37</v>
      </c>
      <c r="G53" s="33"/>
      <c r="H53" s="42">
        <v>36139</v>
      </c>
      <c r="I53" s="33" t="s">
        <v>130</v>
      </c>
      <c r="J53" s="24">
        <v>24</v>
      </c>
      <c r="K53" s="24">
        <v>21</v>
      </c>
      <c r="L53" s="24">
        <v>31</v>
      </c>
      <c r="M53" s="25">
        <f t="shared" si="10"/>
        <v>25.333333333333332</v>
      </c>
      <c r="N53" s="24">
        <v>17</v>
      </c>
      <c r="O53" s="24">
        <v>12</v>
      </c>
      <c r="P53" s="24">
        <v>27</v>
      </c>
      <c r="Q53" s="25">
        <f t="shared" si="11"/>
        <v>18.666666666666668</v>
      </c>
      <c r="R53" s="25">
        <v>2</v>
      </c>
      <c r="S53" s="25">
        <v>2</v>
      </c>
      <c r="T53" s="25">
        <v>2</v>
      </c>
      <c r="U53" s="25">
        <f t="shared" si="5"/>
        <v>2</v>
      </c>
      <c r="V53" s="39">
        <f t="shared" si="6"/>
        <v>25.333333333333332</v>
      </c>
      <c r="W53" s="24"/>
      <c r="X53" s="24"/>
      <c r="Y53" s="24"/>
      <c r="Z53" s="25">
        <f t="shared" si="7"/>
        <v>0</v>
      </c>
      <c r="AA53" s="24"/>
      <c r="AB53" s="24"/>
      <c r="AC53" s="24"/>
      <c r="AD53" s="25">
        <f t="shared" si="8"/>
        <v>0</v>
      </c>
      <c r="AE53" s="26">
        <f t="shared" si="9"/>
        <v>0</v>
      </c>
    </row>
    <row r="54" spans="1:31" ht="12.75">
      <c r="A54" s="32"/>
      <c r="B54" s="32">
        <v>31</v>
      </c>
      <c r="C54" s="32" t="s">
        <v>45</v>
      </c>
      <c r="D54" s="33" t="s">
        <v>75</v>
      </c>
      <c r="E54" s="33" t="s">
        <v>43</v>
      </c>
      <c r="F54" s="33" t="s">
        <v>37</v>
      </c>
      <c r="G54" s="33"/>
      <c r="H54" s="41" t="s">
        <v>76</v>
      </c>
      <c r="I54" s="33" t="s">
        <v>62</v>
      </c>
      <c r="J54" s="24">
        <v>32</v>
      </c>
      <c r="K54" s="24">
        <v>21</v>
      </c>
      <c r="L54" s="24">
        <v>22</v>
      </c>
      <c r="M54" s="25">
        <f t="shared" si="10"/>
        <v>25</v>
      </c>
      <c r="N54" s="24">
        <v>15</v>
      </c>
      <c r="O54" s="24">
        <v>11</v>
      </c>
      <c r="P54" s="24">
        <v>10</v>
      </c>
      <c r="Q54" s="25">
        <f t="shared" si="11"/>
        <v>12</v>
      </c>
      <c r="R54" s="25">
        <v>25</v>
      </c>
      <c r="S54" s="25">
        <v>20</v>
      </c>
      <c r="T54" s="25">
        <v>22</v>
      </c>
      <c r="U54" s="25">
        <f t="shared" si="5"/>
        <v>22.333333333333332</v>
      </c>
      <c r="V54" s="39">
        <f t="shared" si="6"/>
        <v>25</v>
      </c>
      <c r="W54" s="24"/>
      <c r="X54" s="24"/>
      <c r="Y54" s="24"/>
      <c r="Z54" s="25">
        <f t="shared" si="7"/>
        <v>0</v>
      </c>
      <c r="AA54" s="24"/>
      <c r="AB54" s="24"/>
      <c r="AC54" s="24"/>
      <c r="AD54" s="25">
        <f t="shared" si="8"/>
        <v>0</v>
      </c>
      <c r="AE54" s="26">
        <f t="shared" si="9"/>
        <v>0</v>
      </c>
    </row>
    <row r="55" spans="1:31" ht="12.75">
      <c r="A55" s="32"/>
      <c r="B55" s="32">
        <v>40</v>
      </c>
      <c r="C55" s="32" t="s">
        <v>45</v>
      </c>
      <c r="D55" s="33" t="s">
        <v>91</v>
      </c>
      <c r="E55" s="33" t="s">
        <v>92</v>
      </c>
      <c r="F55" s="33" t="s">
        <v>37</v>
      </c>
      <c r="G55" s="33"/>
      <c r="H55" s="41" t="s">
        <v>93</v>
      </c>
      <c r="I55" s="33" t="s">
        <v>90</v>
      </c>
      <c r="J55" s="24">
        <v>2</v>
      </c>
      <c r="K55" s="24">
        <v>2</v>
      </c>
      <c r="L55" s="24">
        <v>2</v>
      </c>
      <c r="M55" s="25">
        <f t="shared" si="10"/>
        <v>2</v>
      </c>
      <c r="N55" s="24">
        <v>27</v>
      </c>
      <c r="O55" s="24">
        <v>21</v>
      </c>
      <c r="P55" s="24">
        <v>25</v>
      </c>
      <c r="Q55" s="25">
        <f t="shared" si="11"/>
        <v>24.333333333333332</v>
      </c>
      <c r="R55" s="25">
        <v>2</v>
      </c>
      <c r="S55" s="25">
        <v>2</v>
      </c>
      <c r="T55" s="25">
        <v>2</v>
      </c>
      <c r="U55" s="25">
        <f t="shared" si="5"/>
        <v>2</v>
      </c>
      <c r="V55" s="39">
        <f t="shared" si="6"/>
        <v>24.333333333333332</v>
      </c>
      <c r="W55" s="24"/>
      <c r="X55" s="24"/>
      <c r="Y55" s="24"/>
      <c r="Z55" s="25">
        <f t="shared" si="7"/>
        <v>0</v>
      </c>
      <c r="AA55" s="24"/>
      <c r="AB55" s="24"/>
      <c r="AC55" s="24"/>
      <c r="AD55" s="25">
        <f t="shared" si="8"/>
        <v>0</v>
      </c>
      <c r="AE55" s="26">
        <f t="shared" si="9"/>
        <v>0</v>
      </c>
    </row>
    <row r="56" spans="1:31" ht="12.75">
      <c r="A56" s="32"/>
      <c r="B56" s="32">
        <v>11</v>
      </c>
      <c r="C56" s="32"/>
      <c r="D56" s="33" t="s">
        <v>68</v>
      </c>
      <c r="E56" s="33" t="s">
        <v>69</v>
      </c>
      <c r="F56" s="33" t="s">
        <v>37</v>
      </c>
      <c r="G56" s="33"/>
      <c r="H56" s="42">
        <v>38894</v>
      </c>
      <c r="I56" s="33" t="s">
        <v>62</v>
      </c>
      <c r="J56" s="24">
        <v>29</v>
      </c>
      <c r="K56" s="24">
        <v>18</v>
      </c>
      <c r="L56" s="24">
        <v>19</v>
      </c>
      <c r="M56" s="25">
        <f t="shared" si="10"/>
        <v>22</v>
      </c>
      <c r="N56" s="24">
        <v>23</v>
      </c>
      <c r="O56" s="24">
        <v>29</v>
      </c>
      <c r="P56" s="24">
        <v>19</v>
      </c>
      <c r="Q56" s="25">
        <f t="shared" si="11"/>
        <v>23.666666666666668</v>
      </c>
      <c r="R56" s="25">
        <v>24</v>
      </c>
      <c r="S56" s="25">
        <v>23</v>
      </c>
      <c r="T56" s="25">
        <v>21</v>
      </c>
      <c r="U56" s="25">
        <f t="shared" si="5"/>
        <v>22.666666666666668</v>
      </c>
      <c r="V56" s="39">
        <f t="shared" si="6"/>
        <v>23.666666666666668</v>
      </c>
      <c r="W56" s="24"/>
      <c r="X56" s="24"/>
      <c r="Y56" s="24"/>
      <c r="Z56" s="25">
        <f t="shared" si="7"/>
        <v>0</v>
      </c>
      <c r="AA56" s="24"/>
      <c r="AB56" s="24"/>
      <c r="AC56" s="24"/>
      <c r="AD56" s="25">
        <f t="shared" si="8"/>
        <v>0</v>
      </c>
      <c r="AE56" s="26">
        <f t="shared" si="9"/>
        <v>0</v>
      </c>
    </row>
    <row r="57" spans="1:31" ht="12.75">
      <c r="A57" s="32"/>
      <c r="B57" s="32">
        <v>41</v>
      </c>
      <c r="C57" s="32" t="s">
        <v>45</v>
      </c>
      <c r="D57" s="33" t="s">
        <v>71</v>
      </c>
      <c r="E57" s="33" t="s">
        <v>77</v>
      </c>
      <c r="F57" s="33" t="s">
        <v>37</v>
      </c>
      <c r="G57" s="33" t="s">
        <v>73</v>
      </c>
      <c r="H57" s="41" t="s">
        <v>78</v>
      </c>
      <c r="I57" s="33" t="s">
        <v>62</v>
      </c>
      <c r="J57" s="24">
        <v>19</v>
      </c>
      <c r="K57" s="24">
        <v>27</v>
      </c>
      <c r="L57" s="24">
        <v>23</v>
      </c>
      <c r="M57" s="25">
        <f t="shared" si="10"/>
        <v>23</v>
      </c>
      <c r="N57" s="24">
        <v>2</v>
      </c>
      <c r="O57" s="24">
        <v>2</v>
      </c>
      <c r="P57" s="24">
        <v>2</v>
      </c>
      <c r="Q57" s="25">
        <f t="shared" si="11"/>
        <v>2</v>
      </c>
      <c r="R57" s="25">
        <v>22</v>
      </c>
      <c r="S57" s="25">
        <v>26</v>
      </c>
      <c r="T57" s="25">
        <v>23</v>
      </c>
      <c r="U57" s="25">
        <f t="shared" si="5"/>
        <v>23.666666666666668</v>
      </c>
      <c r="V57" s="39">
        <f t="shared" si="6"/>
        <v>23.666666666666668</v>
      </c>
      <c r="W57" s="24"/>
      <c r="X57" s="24"/>
      <c r="Y57" s="24"/>
      <c r="Z57" s="25"/>
      <c r="AA57" s="24"/>
      <c r="AB57" s="24"/>
      <c r="AC57" s="24"/>
      <c r="AD57" s="25"/>
      <c r="AE57" s="26"/>
    </row>
    <row r="58" spans="1:31" ht="12.75">
      <c r="A58" s="32"/>
      <c r="B58" s="32">
        <v>208</v>
      </c>
      <c r="C58" s="32" t="s">
        <v>45</v>
      </c>
      <c r="D58" s="33" t="s">
        <v>118</v>
      </c>
      <c r="E58" s="33" t="s">
        <v>119</v>
      </c>
      <c r="F58" s="33" t="s">
        <v>37</v>
      </c>
      <c r="G58" s="33"/>
      <c r="H58" s="42">
        <v>37506</v>
      </c>
      <c r="I58" s="33" t="s">
        <v>90</v>
      </c>
      <c r="J58" s="24">
        <v>16</v>
      </c>
      <c r="K58" s="24">
        <v>25</v>
      </c>
      <c r="L58" s="24">
        <v>20</v>
      </c>
      <c r="M58" s="25">
        <f t="shared" si="10"/>
        <v>20.333333333333332</v>
      </c>
      <c r="N58" s="24">
        <v>22</v>
      </c>
      <c r="O58" s="24">
        <v>22</v>
      </c>
      <c r="P58" s="24">
        <v>19</v>
      </c>
      <c r="Q58" s="25">
        <f t="shared" si="11"/>
        <v>21</v>
      </c>
      <c r="R58" s="25">
        <v>19</v>
      </c>
      <c r="S58" s="25">
        <v>27</v>
      </c>
      <c r="T58" s="25">
        <v>20</v>
      </c>
      <c r="U58" s="25">
        <f t="shared" si="5"/>
        <v>22</v>
      </c>
      <c r="V58" s="39">
        <f t="shared" si="6"/>
        <v>22</v>
      </c>
      <c r="W58" s="24"/>
      <c r="X58" s="24"/>
      <c r="Y58" s="24"/>
      <c r="Z58" s="25">
        <f aca="true" t="shared" si="12" ref="Z58:Z66">SUM(W58:Y58)/3</f>
        <v>0</v>
      </c>
      <c r="AA58" s="24"/>
      <c r="AB58" s="24"/>
      <c r="AC58" s="24"/>
      <c r="AD58" s="25">
        <f aca="true" t="shared" si="13" ref="AD58:AD66">SUM(AA58:AC58)/3</f>
        <v>0</v>
      </c>
      <c r="AE58" s="26">
        <f aca="true" t="shared" si="14" ref="AE58:AE66">MAX(Z58,AD58)</f>
        <v>0</v>
      </c>
    </row>
    <row r="59" spans="1:31" ht="12.75">
      <c r="A59" s="32"/>
      <c r="B59" s="32">
        <v>181</v>
      </c>
      <c r="C59" s="32"/>
      <c r="D59" s="33" t="s">
        <v>102</v>
      </c>
      <c r="E59" s="33" t="s">
        <v>103</v>
      </c>
      <c r="F59" s="33" t="s">
        <v>37</v>
      </c>
      <c r="G59" s="33"/>
      <c r="H59" s="42">
        <v>36595</v>
      </c>
      <c r="I59" s="33" t="s">
        <v>90</v>
      </c>
      <c r="J59" s="24">
        <v>25</v>
      </c>
      <c r="K59" s="24">
        <v>22</v>
      </c>
      <c r="L59" s="24">
        <v>15</v>
      </c>
      <c r="M59" s="25">
        <f t="shared" si="10"/>
        <v>20.666666666666668</v>
      </c>
      <c r="N59" s="24">
        <v>22</v>
      </c>
      <c r="O59" s="24">
        <v>23</v>
      </c>
      <c r="P59" s="24">
        <v>18</v>
      </c>
      <c r="Q59" s="25">
        <f t="shared" si="11"/>
        <v>21</v>
      </c>
      <c r="R59" s="25">
        <v>2</v>
      </c>
      <c r="S59" s="25">
        <v>2</v>
      </c>
      <c r="T59" s="25">
        <v>2</v>
      </c>
      <c r="U59" s="25">
        <f t="shared" si="5"/>
        <v>2</v>
      </c>
      <c r="V59" s="39">
        <f t="shared" si="6"/>
        <v>21</v>
      </c>
      <c r="W59" s="24"/>
      <c r="X59" s="24"/>
      <c r="Y59" s="24"/>
      <c r="Z59" s="25">
        <f t="shared" si="12"/>
        <v>0</v>
      </c>
      <c r="AA59" s="24"/>
      <c r="AB59" s="24"/>
      <c r="AC59" s="24"/>
      <c r="AD59" s="25">
        <f t="shared" si="13"/>
        <v>0</v>
      </c>
      <c r="AE59" s="26">
        <f t="shared" si="14"/>
        <v>0</v>
      </c>
    </row>
    <row r="60" spans="1:31" ht="12.75">
      <c r="A60" s="32"/>
      <c r="B60" s="32">
        <v>46</v>
      </c>
      <c r="C60" s="32" t="s">
        <v>45</v>
      </c>
      <c r="D60" s="33" t="s">
        <v>82</v>
      </c>
      <c r="E60" s="33" t="s">
        <v>59</v>
      </c>
      <c r="F60" s="33" t="s">
        <v>37</v>
      </c>
      <c r="G60" s="33"/>
      <c r="H60" s="41" t="s">
        <v>83</v>
      </c>
      <c r="I60" s="33" t="s">
        <v>62</v>
      </c>
      <c r="J60" s="24">
        <v>24</v>
      </c>
      <c r="K60" s="24">
        <v>16</v>
      </c>
      <c r="L60" s="24">
        <v>18</v>
      </c>
      <c r="M60" s="25">
        <f t="shared" si="10"/>
        <v>19.333333333333332</v>
      </c>
      <c r="N60" s="24">
        <v>26</v>
      </c>
      <c r="O60" s="24">
        <v>17</v>
      </c>
      <c r="P60" s="24">
        <v>19</v>
      </c>
      <c r="Q60" s="25">
        <f t="shared" si="11"/>
        <v>20.666666666666668</v>
      </c>
      <c r="R60" s="25">
        <v>12</v>
      </c>
      <c r="S60" s="25">
        <v>10</v>
      </c>
      <c r="T60" s="25">
        <v>10</v>
      </c>
      <c r="U60" s="25">
        <f t="shared" si="5"/>
        <v>10.666666666666666</v>
      </c>
      <c r="V60" s="39">
        <f aca="true" t="shared" si="15" ref="V60:V66">MAX(M60,Q60,U60)</f>
        <v>20.666666666666668</v>
      </c>
      <c r="W60" s="24"/>
      <c r="X60" s="24"/>
      <c r="Y60" s="24"/>
      <c r="Z60" s="25">
        <f t="shared" si="12"/>
        <v>0</v>
      </c>
      <c r="AA60" s="24"/>
      <c r="AB60" s="24"/>
      <c r="AC60" s="24"/>
      <c r="AD60" s="25">
        <f t="shared" si="13"/>
        <v>0</v>
      </c>
      <c r="AE60" s="26">
        <f t="shared" si="14"/>
        <v>0</v>
      </c>
    </row>
    <row r="61" spans="1:31" ht="12.75">
      <c r="A61" s="32"/>
      <c r="B61" s="34">
        <v>54</v>
      </c>
      <c r="C61" s="32" t="s">
        <v>45</v>
      </c>
      <c r="D61" s="33" t="s">
        <v>84</v>
      </c>
      <c r="E61" s="33" t="s">
        <v>85</v>
      </c>
      <c r="F61" s="33" t="s">
        <v>37</v>
      </c>
      <c r="G61" s="33"/>
      <c r="H61" s="41" t="s">
        <v>86</v>
      </c>
      <c r="I61" s="33" t="s">
        <v>62</v>
      </c>
      <c r="J61" s="24">
        <v>22</v>
      </c>
      <c r="K61" s="24">
        <v>18</v>
      </c>
      <c r="L61" s="24">
        <v>18</v>
      </c>
      <c r="M61" s="25">
        <f t="shared" si="10"/>
        <v>19.333333333333332</v>
      </c>
      <c r="N61" s="24">
        <v>22</v>
      </c>
      <c r="O61" s="24">
        <v>19</v>
      </c>
      <c r="P61" s="24">
        <v>20</v>
      </c>
      <c r="Q61" s="25">
        <f t="shared" si="11"/>
        <v>20.333333333333332</v>
      </c>
      <c r="R61" s="25">
        <v>21</v>
      </c>
      <c r="S61" s="25">
        <v>20</v>
      </c>
      <c r="T61" s="25">
        <v>18</v>
      </c>
      <c r="U61" s="25">
        <f t="shared" si="5"/>
        <v>19.666666666666668</v>
      </c>
      <c r="V61" s="39">
        <f t="shared" si="15"/>
        <v>20.333333333333332</v>
      </c>
      <c r="W61" s="24"/>
      <c r="X61" s="24"/>
      <c r="Y61" s="24"/>
      <c r="Z61" s="25">
        <f t="shared" si="12"/>
        <v>0</v>
      </c>
      <c r="AA61" s="24"/>
      <c r="AB61" s="24"/>
      <c r="AC61" s="24"/>
      <c r="AD61" s="25">
        <f t="shared" si="13"/>
        <v>0</v>
      </c>
      <c r="AE61" s="26">
        <f t="shared" si="14"/>
        <v>0</v>
      </c>
    </row>
    <row r="62" spans="1:31" ht="12.75">
      <c r="A62" s="43"/>
      <c r="B62" s="32">
        <v>234</v>
      </c>
      <c r="C62" s="32" t="s">
        <v>45</v>
      </c>
      <c r="D62" s="33" t="s">
        <v>122</v>
      </c>
      <c r="E62" s="33" t="s">
        <v>123</v>
      </c>
      <c r="F62" s="33" t="s">
        <v>42</v>
      </c>
      <c r="G62" s="33"/>
      <c r="H62" s="41" t="s">
        <v>124</v>
      </c>
      <c r="I62" s="33" t="s">
        <v>90</v>
      </c>
      <c r="J62" s="24"/>
      <c r="K62" s="24"/>
      <c r="L62" s="24"/>
      <c r="M62" s="25">
        <f t="shared" si="10"/>
        <v>0</v>
      </c>
      <c r="N62" s="24">
        <v>18</v>
      </c>
      <c r="O62" s="24">
        <v>16</v>
      </c>
      <c r="P62" s="24">
        <v>25</v>
      </c>
      <c r="Q62" s="25">
        <f t="shared" si="11"/>
        <v>19.666666666666668</v>
      </c>
      <c r="R62" s="25">
        <v>26</v>
      </c>
      <c r="S62" s="25">
        <v>15</v>
      </c>
      <c r="T62" s="25">
        <v>18</v>
      </c>
      <c r="U62" s="25">
        <f t="shared" si="5"/>
        <v>19.666666666666668</v>
      </c>
      <c r="V62" s="39">
        <f t="shared" si="15"/>
        <v>19.666666666666668</v>
      </c>
      <c r="W62" s="24"/>
      <c r="X62" s="24"/>
      <c r="Y62" s="24"/>
      <c r="Z62" s="25">
        <f t="shared" si="12"/>
        <v>0</v>
      </c>
      <c r="AA62" s="24"/>
      <c r="AB62" s="24"/>
      <c r="AC62" s="24"/>
      <c r="AD62" s="25">
        <f t="shared" si="13"/>
        <v>0</v>
      </c>
      <c r="AE62" s="26">
        <f t="shared" si="14"/>
        <v>0</v>
      </c>
    </row>
    <row r="63" spans="1:31" ht="12.75">
      <c r="A63" s="32"/>
      <c r="B63" s="32">
        <v>27</v>
      </c>
      <c r="C63" s="32" t="s">
        <v>45</v>
      </c>
      <c r="D63" s="33" t="s">
        <v>71</v>
      </c>
      <c r="E63" s="33" t="s">
        <v>72</v>
      </c>
      <c r="F63" s="33" t="s">
        <v>37</v>
      </c>
      <c r="G63" s="33" t="s">
        <v>73</v>
      </c>
      <c r="H63" s="41" t="s">
        <v>74</v>
      </c>
      <c r="I63" s="33" t="s">
        <v>62</v>
      </c>
      <c r="J63" s="24">
        <v>19</v>
      </c>
      <c r="K63" s="24">
        <v>18</v>
      </c>
      <c r="L63" s="24">
        <v>21</v>
      </c>
      <c r="M63" s="25">
        <f t="shared" si="10"/>
        <v>19.333333333333332</v>
      </c>
      <c r="N63" s="24">
        <v>2</v>
      </c>
      <c r="O63" s="24">
        <v>2</v>
      </c>
      <c r="P63" s="24">
        <v>2</v>
      </c>
      <c r="Q63" s="25">
        <f t="shared" si="11"/>
        <v>2</v>
      </c>
      <c r="R63" s="25">
        <v>16</v>
      </c>
      <c r="S63" s="25">
        <v>19</v>
      </c>
      <c r="T63" s="25">
        <v>18</v>
      </c>
      <c r="U63" s="25">
        <f t="shared" si="5"/>
        <v>17.666666666666668</v>
      </c>
      <c r="V63" s="39">
        <f t="shared" si="15"/>
        <v>19.333333333333332</v>
      </c>
      <c r="W63" s="24"/>
      <c r="X63" s="24"/>
      <c r="Y63" s="24"/>
      <c r="Z63" s="25">
        <f t="shared" si="12"/>
        <v>0</v>
      </c>
      <c r="AA63" s="24"/>
      <c r="AB63" s="24"/>
      <c r="AC63" s="24"/>
      <c r="AD63" s="25">
        <f t="shared" si="13"/>
        <v>0</v>
      </c>
      <c r="AE63" s="26">
        <f t="shared" si="14"/>
        <v>0</v>
      </c>
    </row>
    <row r="64" spans="1:31" ht="12.75">
      <c r="A64" s="32"/>
      <c r="B64" s="32">
        <v>230</v>
      </c>
      <c r="C64" s="32" t="s">
        <v>45</v>
      </c>
      <c r="D64" s="33" t="s">
        <v>147</v>
      </c>
      <c r="E64" s="33" t="s">
        <v>148</v>
      </c>
      <c r="F64" s="33" t="s">
        <v>42</v>
      </c>
      <c r="G64" s="33"/>
      <c r="H64" s="42">
        <v>35953</v>
      </c>
      <c r="I64" s="33" t="s">
        <v>130</v>
      </c>
      <c r="J64" s="24">
        <v>22</v>
      </c>
      <c r="K64" s="24">
        <v>10</v>
      </c>
      <c r="L64" s="24">
        <v>20</v>
      </c>
      <c r="M64" s="25">
        <f t="shared" si="10"/>
        <v>17.333333333333332</v>
      </c>
      <c r="N64" s="24">
        <v>18</v>
      </c>
      <c r="O64" s="24">
        <v>12</v>
      </c>
      <c r="P64" s="24">
        <v>25</v>
      </c>
      <c r="Q64" s="25">
        <f t="shared" si="11"/>
        <v>18.333333333333332</v>
      </c>
      <c r="R64" s="25">
        <v>16</v>
      </c>
      <c r="S64" s="25">
        <v>7</v>
      </c>
      <c r="T64" s="25">
        <v>10</v>
      </c>
      <c r="U64" s="25">
        <f t="shared" si="5"/>
        <v>11</v>
      </c>
      <c r="V64" s="39">
        <f t="shared" si="15"/>
        <v>18.333333333333332</v>
      </c>
      <c r="W64" s="24"/>
      <c r="X64" s="24"/>
      <c r="Y64" s="24"/>
      <c r="Z64" s="25">
        <f t="shared" si="12"/>
        <v>0</v>
      </c>
      <c r="AA64" s="24"/>
      <c r="AB64" s="24"/>
      <c r="AC64" s="24"/>
      <c r="AD64" s="25">
        <f t="shared" si="13"/>
        <v>0</v>
      </c>
      <c r="AE64" s="26">
        <f t="shared" si="14"/>
        <v>0</v>
      </c>
    </row>
    <row r="65" spans="1:31" ht="12.75">
      <c r="A65" s="32"/>
      <c r="B65" s="32">
        <v>45</v>
      </c>
      <c r="C65" s="32" t="s">
        <v>45</v>
      </c>
      <c r="D65" s="33" t="s">
        <v>79</v>
      </c>
      <c r="E65" s="33" t="s">
        <v>80</v>
      </c>
      <c r="F65" s="33" t="s">
        <v>37</v>
      </c>
      <c r="G65" s="33"/>
      <c r="H65" s="41" t="s">
        <v>81</v>
      </c>
      <c r="I65" s="33" t="s">
        <v>62</v>
      </c>
      <c r="J65" s="24">
        <v>20</v>
      </c>
      <c r="K65" s="24">
        <v>15</v>
      </c>
      <c r="L65" s="24">
        <v>15</v>
      </c>
      <c r="M65" s="25">
        <f t="shared" si="10"/>
        <v>16.666666666666668</v>
      </c>
      <c r="N65" s="24">
        <v>21</v>
      </c>
      <c r="O65" s="24">
        <v>15</v>
      </c>
      <c r="P65" s="24">
        <v>15</v>
      </c>
      <c r="Q65" s="25">
        <f t="shared" si="11"/>
        <v>17</v>
      </c>
      <c r="R65" s="25">
        <v>15</v>
      </c>
      <c r="S65" s="25">
        <v>16</v>
      </c>
      <c r="T65" s="25">
        <v>12</v>
      </c>
      <c r="U65" s="25">
        <f t="shared" si="5"/>
        <v>14.333333333333334</v>
      </c>
      <c r="V65" s="39">
        <f t="shared" si="15"/>
        <v>17</v>
      </c>
      <c r="W65" s="24"/>
      <c r="X65" s="24"/>
      <c r="Y65" s="24"/>
      <c r="Z65" s="25">
        <f t="shared" si="12"/>
        <v>0</v>
      </c>
      <c r="AA65" s="24"/>
      <c r="AB65" s="24"/>
      <c r="AC65" s="24"/>
      <c r="AD65" s="25">
        <f t="shared" si="13"/>
        <v>0</v>
      </c>
      <c r="AE65" s="26">
        <f t="shared" si="14"/>
        <v>0</v>
      </c>
    </row>
    <row r="66" spans="1:31" ht="12.75">
      <c r="A66" s="32"/>
      <c r="B66" s="32">
        <v>26</v>
      </c>
      <c r="C66" s="32" t="s">
        <v>45</v>
      </c>
      <c r="D66" s="33" t="s">
        <v>40</v>
      </c>
      <c r="E66" s="33" t="s">
        <v>70</v>
      </c>
      <c r="F66" s="33" t="s">
        <v>42</v>
      </c>
      <c r="G66" s="33"/>
      <c r="H66" s="42">
        <v>38179</v>
      </c>
      <c r="I66" s="33" t="s">
        <v>62</v>
      </c>
      <c r="J66" s="24">
        <v>16</v>
      </c>
      <c r="K66" s="24">
        <v>8</v>
      </c>
      <c r="L66" s="24">
        <v>16</v>
      </c>
      <c r="M66" s="25">
        <f t="shared" si="10"/>
        <v>13.333333333333334</v>
      </c>
      <c r="N66" s="24">
        <v>2</v>
      </c>
      <c r="O66" s="24">
        <v>2</v>
      </c>
      <c r="P66" s="24">
        <v>2</v>
      </c>
      <c r="Q66" s="25">
        <f t="shared" si="11"/>
        <v>2</v>
      </c>
      <c r="R66" s="25">
        <v>2</v>
      </c>
      <c r="S66" s="25">
        <v>2</v>
      </c>
      <c r="T66" s="25">
        <v>2</v>
      </c>
      <c r="U66" s="25">
        <f t="shared" si="5"/>
        <v>2</v>
      </c>
      <c r="V66" s="39">
        <f t="shared" si="15"/>
        <v>13.333333333333334</v>
      </c>
      <c r="W66" s="24"/>
      <c r="X66" s="24"/>
      <c r="Y66" s="24"/>
      <c r="Z66" s="25">
        <f t="shared" si="12"/>
        <v>0</v>
      </c>
      <c r="AA66" s="24"/>
      <c r="AB66" s="24"/>
      <c r="AC66" s="24"/>
      <c r="AD66" s="25">
        <f t="shared" si="13"/>
        <v>0</v>
      </c>
      <c r="AE66" s="26">
        <f t="shared" si="14"/>
        <v>0</v>
      </c>
    </row>
  </sheetData>
  <sheetProtection selectLockedCells="1" selectUnlockedCells="1"/>
  <printOptions/>
  <pageMargins left="0.25" right="0.25" top="0.75" bottom="0.75" header="0.5118055555555555" footer="0.5118055555555555"/>
  <pageSetup firstPageNumber="1" useFirstPageNumber="1"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Brass</dc:creator>
  <cp:keywords/>
  <dc:description/>
  <cp:lastModifiedBy>admin</cp:lastModifiedBy>
  <cp:lastPrinted>2016-04-05T20:34:17Z</cp:lastPrinted>
  <dcterms:modified xsi:type="dcterms:W3CDTF">2016-04-08T16:15:14Z</dcterms:modified>
  <cp:category/>
  <cp:version/>
  <cp:contentType/>
  <cp:contentStatus/>
</cp:coreProperties>
</file>