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skiing\+Results\2018-05-EnglishChamps\"/>
    </mc:Choice>
  </mc:AlternateContent>
  <xr:revisionPtr revIDLastSave="0" documentId="13_ncr:1_{C7F8AED0-8CFC-40AD-9637-AA05C3F9C167}" xr6:coauthVersionLast="33" xr6:coauthVersionMax="33" xr10:uidLastSave="{00000000-0000-0000-0000-000000000000}"/>
  <bookViews>
    <workbookView xWindow="0" yWindow="0" windowWidth="21600" windowHeight="11730" activeTab="3" xr2:uid="{00000000-000D-0000-FFFF-FFFF00000000}"/>
  </bookViews>
  <sheets>
    <sheet name="F-SB" sheetId="6" r:id="rId1"/>
    <sheet name="M-SB" sheetId="5" r:id="rId2"/>
    <sheet name="M-Ski" sheetId="1" r:id="rId3"/>
    <sheet name="F-Ski" sheetId="7" r:id="rId4"/>
    <sheet name="RR 7-FSkiOpen" sheetId="11" r:id="rId5"/>
    <sheet name="RR 12-FSkiU16" sheetId="29" r:id="rId6"/>
    <sheet name="RR 9-FSkiU12" sheetId="28" r:id="rId7"/>
    <sheet name="RR 10-MSbMst" sheetId="27" r:id="rId8"/>
    <sheet name="RR 9-MSbOpen" sheetId="26" r:id="rId9"/>
    <sheet name="RR 10-MSbU16" sheetId="14" r:id="rId10"/>
    <sheet name="RR 5-MSbU12" sheetId="20" r:id="rId11"/>
    <sheet name="RR 4-FSbU16" sheetId="25" r:id="rId12"/>
    <sheet name="RR 6-FSbOpen" sheetId="10" r:id="rId13"/>
    <sheet name="RR 9-MSkiU12" sheetId="13" r:id="rId14"/>
    <sheet name="RR 12-MSkiU16" sheetId="16" r:id="rId15"/>
    <sheet name="RR 4-MSkiOp" sheetId="19" r:id="rId16"/>
    <sheet name="RR 4-MSkiMst" sheetId="23" r:id="rId17"/>
  </sheets>
  <calcPr calcId="179017" calcMode="manual" iterateDelta="0"/>
  <fileRecoveryPr autoRecover="0"/>
</workbook>
</file>

<file path=xl/calcChain.xml><?xml version="1.0" encoding="utf-8"?>
<calcChain xmlns="http://schemas.openxmlformats.org/spreadsheetml/2006/main">
  <c r="G52" i="11" l="1"/>
  <c r="F52" i="11"/>
  <c r="G51" i="11"/>
  <c r="F51" i="11"/>
  <c r="G50" i="11"/>
  <c r="F50" i="11"/>
  <c r="G46" i="11"/>
  <c r="F46" i="11"/>
  <c r="G45" i="11"/>
  <c r="F45" i="11"/>
  <c r="G44" i="11"/>
  <c r="F44" i="11"/>
  <c r="G40" i="11"/>
  <c r="F40" i="11"/>
  <c r="G39" i="11"/>
  <c r="F39" i="11"/>
  <c r="G38" i="11"/>
  <c r="F38" i="11"/>
  <c r="G34" i="11"/>
  <c r="F34" i="11"/>
  <c r="G33" i="11"/>
  <c r="F33" i="11"/>
  <c r="G32" i="11"/>
  <c r="F32" i="11"/>
  <c r="G28" i="11"/>
  <c r="F28" i="11"/>
  <c r="G27" i="11"/>
  <c r="F27" i="11"/>
  <c r="G26" i="11"/>
  <c r="F26" i="11"/>
  <c r="G22" i="11"/>
  <c r="F22" i="11"/>
  <c r="G21" i="11"/>
  <c r="F21" i="11"/>
  <c r="G20" i="11"/>
  <c r="F20" i="11"/>
  <c r="G16" i="11"/>
  <c r="F16" i="11"/>
  <c r="G15" i="11"/>
  <c r="F15" i="11"/>
  <c r="C52" i="11"/>
  <c r="B52" i="11"/>
  <c r="C51" i="11"/>
  <c r="B51" i="11"/>
  <c r="C50" i="11"/>
  <c r="B50" i="11"/>
  <c r="C46" i="11"/>
  <c r="B46" i="11"/>
  <c r="C45" i="11"/>
  <c r="B45" i="11"/>
  <c r="C44" i="11"/>
  <c r="B44" i="11"/>
  <c r="C40" i="11"/>
  <c r="B40" i="11"/>
  <c r="C39" i="11"/>
  <c r="B39" i="11"/>
  <c r="C38" i="11"/>
  <c r="B38" i="11"/>
  <c r="C34" i="11"/>
  <c r="B34" i="11"/>
  <c r="C33" i="11"/>
  <c r="B33" i="11"/>
  <c r="C32" i="11"/>
  <c r="B32" i="11"/>
  <c r="C28" i="11"/>
  <c r="B28" i="11"/>
  <c r="C27" i="11"/>
  <c r="B27" i="11"/>
  <c r="C26" i="11"/>
  <c r="B26" i="11"/>
  <c r="C22" i="11"/>
  <c r="B22" i="11"/>
  <c r="C21" i="11"/>
  <c r="B21" i="11"/>
  <c r="C20" i="11"/>
  <c r="B20" i="11"/>
  <c r="C16" i="11"/>
  <c r="B16" i="11"/>
  <c r="C15" i="11"/>
  <c r="B15" i="11"/>
  <c r="G14" i="11"/>
  <c r="F14" i="11"/>
  <c r="C14" i="11"/>
  <c r="B14" i="11"/>
  <c r="Q27" i="5"/>
  <c r="Q38" i="5"/>
  <c r="Q39" i="5"/>
  <c r="Q41" i="5"/>
  <c r="Q40" i="5"/>
  <c r="Q37" i="5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Q36" i="5"/>
  <c r="Q35" i="5"/>
  <c r="Q34" i="5"/>
  <c r="Q33" i="5"/>
  <c r="Q32" i="5"/>
  <c r="Q31" i="5"/>
  <c r="Q30" i="5"/>
  <c r="Q29" i="5"/>
  <c r="Q28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R17" i="6"/>
  <c r="R16" i="6"/>
  <c r="R15" i="6"/>
  <c r="R14" i="6"/>
  <c r="R13" i="6"/>
  <c r="R12" i="6"/>
  <c r="R11" i="6"/>
  <c r="R10" i="6"/>
  <c r="R9" i="6"/>
  <c r="R8" i="6"/>
  <c r="T8" i="1"/>
  <c r="G109" i="29" l="1"/>
  <c r="F109" i="29"/>
  <c r="G108" i="29"/>
  <c r="F108" i="29"/>
  <c r="G107" i="29"/>
  <c r="F107" i="29"/>
  <c r="G106" i="29"/>
  <c r="F106" i="29"/>
  <c r="G105" i="29"/>
  <c r="F105" i="29"/>
  <c r="G104" i="29"/>
  <c r="F104" i="29"/>
  <c r="G100" i="29"/>
  <c r="F100" i="29"/>
  <c r="G99" i="29"/>
  <c r="F99" i="29"/>
  <c r="G98" i="29"/>
  <c r="F98" i="29"/>
  <c r="G97" i="29"/>
  <c r="F97" i="29"/>
  <c r="G96" i="29"/>
  <c r="F96" i="29"/>
  <c r="G95" i="29"/>
  <c r="F95" i="29"/>
  <c r="G91" i="29"/>
  <c r="F91" i="29"/>
  <c r="G90" i="29"/>
  <c r="F90" i="29"/>
  <c r="G89" i="29"/>
  <c r="F89" i="29"/>
  <c r="G88" i="29"/>
  <c r="F88" i="29"/>
  <c r="G87" i="29"/>
  <c r="F87" i="29"/>
  <c r="G86" i="29"/>
  <c r="F86" i="29"/>
  <c r="G82" i="29"/>
  <c r="F82" i="29"/>
  <c r="G81" i="29"/>
  <c r="F81" i="29"/>
  <c r="G80" i="29"/>
  <c r="F80" i="29"/>
  <c r="G79" i="29"/>
  <c r="F79" i="29"/>
  <c r="G78" i="29"/>
  <c r="F78" i="29"/>
  <c r="G77" i="29"/>
  <c r="F77" i="29"/>
  <c r="G73" i="29"/>
  <c r="F73" i="29"/>
  <c r="G72" i="29"/>
  <c r="F72" i="29"/>
  <c r="G71" i="29"/>
  <c r="F71" i="29"/>
  <c r="G70" i="29"/>
  <c r="F70" i="29"/>
  <c r="G69" i="29"/>
  <c r="F69" i="29"/>
  <c r="G68" i="29"/>
  <c r="F68" i="29"/>
  <c r="G64" i="29"/>
  <c r="F64" i="29"/>
  <c r="G63" i="29"/>
  <c r="F63" i="29"/>
  <c r="G62" i="29"/>
  <c r="F62" i="29"/>
  <c r="G61" i="29"/>
  <c r="F61" i="29"/>
  <c r="G60" i="29"/>
  <c r="F60" i="29"/>
  <c r="G59" i="29"/>
  <c r="F59" i="29"/>
  <c r="G55" i="29"/>
  <c r="F55" i="29"/>
  <c r="G54" i="29"/>
  <c r="F54" i="29"/>
  <c r="G53" i="29"/>
  <c r="F53" i="29"/>
  <c r="G52" i="29"/>
  <c r="F52" i="29"/>
  <c r="G51" i="29"/>
  <c r="F51" i="29"/>
  <c r="G50" i="29"/>
  <c r="F50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28" i="29"/>
  <c r="F28" i="29"/>
  <c r="G27" i="29"/>
  <c r="F27" i="29"/>
  <c r="G26" i="29"/>
  <c r="F26" i="29"/>
  <c r="G25" i="29"/>
  <c r="F25" i="29"/>
  <c r="G24" i="29"/>
  <c r="F24" i="29"/>
  <c r="G23" i="29"/>
  <c r="F23" i="29"/>
  <c r="G19" i="29"/>
  <c r="F19" i="29"/>
  <c r="G18" i="29"/>
  <c r="F18" i="29"/>
  <c r="G17" i="29"/>
  <c r="F17" i="29"/>
  <c r="G16" i="29"/>
  <c r="F16" i="29"/>
  <c r="G15" i="29"/>
  <c r="F15" i="29"/>
  <c r="C109" i="29"/>
  <c r="B109" i="29"/>
  <c r="C108" i="29"/>
  <c r="B108" i="29"/>
  <c r="C107" i="29"/>
  <c r="B107" i="29"/>
  <c r="C106" i="29"/>
  <c r="B106" i="29"/>
  <c r="C105" i="29"/>
  <c r="B105" i="29"/>
  <c r="C104" i="29"/>
  <c r="B104" i="29"/>
  <c r="C100" i="29"/>
  <c r="B100" i="29"/>
  <c r="C99" i="29"/>
  <c r="B99" i="29"/>
  <c r="C98" i="29"/>
  <c r="B98" i="29"/>
  <c r="C97" i="29"/>
  <c r="B97" i="29"/>
  <c r="C96" i="29"/>
  <c r="B96" i="29"/>
  <c r="C95" i="29"/>
  <c r="B95" i="29"/>
  <c r="C91" i="29"/>
  <c r="B91" i="29"/>
  <c r="C90" i="29"/>
  <c r="B90" i="29"/>
  <c r="C89" i="29"/>
  <c r="B89" i="29"/>
  <c r="C88" i="29"/>
  <c r="B88" i="29"/>
  <c r="C87" i="29"/>
  <c r="B87" i="29"/>
  <c r="C86" i="29"/>
  <c r="B86" i="29"/>
  <c r="C82" i="29"/>
  <c r="B82" i="29"/>
  <c r="C81" i="29"/>
  <c r="B81" i="29"/>
  <c r="C80" i="29"/>
  <c r="B80" i="29"/>
  <c r="C79" i="29"/>
  <c r="B79" i="29"/>
  <c r="C78" i="29"/>
  <c r="B78" i="29"/>
  <c r="C77" i="29"/>
  <c r="B77" i="29"/>
  <c r="C73" i="29"/>
  <c r="B73" i="29"/>
  <c r="C72" i="29"/>
  <c r="B72" i="29"/>
  <c r="C71" i="29"/>
  <c r="B71" i="29"/>
  <c r="C70" i="29"/>
  <c r="B70" i="29"/>
  <c r="C69" i="29"/>
  <c r="B69" i="29"/>
  <c r="C68" i="29"/>
  <c r="B68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5" i="29"/>
  <c r="B55" i="29"/>
  <c r="C54" i="29"/>
  <c r="B54" i="29"/>
  <c r="C53" i="29"/>
  <c r="B53" i="29"/>
  <c r="C52" i="29"/>
  <c r="B52" i="29"/>
  <c r="C51" i="29"/>
  <c r="B51" i="29"/>
  <c r="C50" i="29"/>
  <c r="B50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19" i="29"/>
  <c r="B19" i="29"/>
  <c r="C18" i="29"/>
  <c r="B18" i="29"/>
  <c r="C17" i="29"/>
  <c r="B17" i="29"/>
  <c r="C16" i="29"/>
  <c r="B16" i="29"/>
  <c r="C15" i="29"/>
  <c r="B15" i="29"/>
  <c r="G14" i="29"/>
  <c r="F14" i="29"/>
  <c r="C14" i="29"/>
  <c r="B14" i="29"/>
  <c r="G73" i="28"/>
  <c r="F73" i="28"/>
  <c r="G72" i="28"/>
  <c r="F72" i="28"/>
  <c r="G71" i="28"/>
  <c r="F71" i="28"/>
  <c r="G70" i="28"/>
  <c r="F70" i="28"/>
  <c r="G66" i="28"/>
  <c r="F66" i="28"/>
  <c r="G65" i="28"/>
  <c r="F65" i="28"/>
  <c r="G64" i="28"/>
  <c r="F64" i="28"/>
  <c r="G63" i="28"/>
  <c r="F63" i="28"/>
  <c r="G59" i="28"/>
  <c r="F59" i="28"/>
  <c r="G58" i="28"/>
  <c r="F58" i="28"/>
  <c r="G57" i="28"/>
  <c r="F57" i="28"/>
  <c r="G56" i="28"/>
  <c r="F56" i="28"/>
  <c r="G52" i="28"/>
  <c r="F52" i="28"/>
  <c r="G51" i="28"/>
  <c r="F51" i="28"/>
  <c r="G50" i="28"/>
  <c r="F50" i="28"/>
  <c r="G49" i="28"/>
  <c r="F49" i="28"/>
  <c r="G45" i="28"/>
  <c r="F45" i="28"/>
  <c r="G44" i="28"/>
  <c r="F44" i="28"/>
  <c r="G43" i="28"/>
  <c r="F43" i="28"/>
  <c r="G42" i="28"/>
  <c r="F42" i="28"/>
  <c r="G38" i="28"/>
  <c r="F38" i="28"/>
  <c r="G37" i="28"/>
  <c r="F37" i="28"/>
  <c r="G36" i="28"/>
  <c r="F36" i="28"/>
  <c r="G35" i="28"/>
  <c r="F35" i="28"/>
  <c r="G31" i="28"/>
  <c r="F31" i="28"/>
  <c r="G30" i="28"/>
  <c r="F30" i="28"/>
  <c r="G29" i="28"/>
  <c r="F29" i="28"/>
  <c r="G28" i="28"/>
  <c r="F28" i="28"/>
  <c r="G24" i="28"/>
  <c r="F24" i="28"/>
  <c r="G23" i="28"/>
  <c r="F23" i="28"/>
  <c r="G22" i="28"/>
  <c r="F22" i="28"/>
  <c r="G21" i="28"/>
  <c r="F21" i="28"/>
  <c r="G17" i="28"/>
  <c r="F17" i="28"/>
  <c r="G16" i="28"/>
  <c r="F16" i="28"/>
  <c r="G15" i="28"/>
  <c r="F15" i="28"/>
  <c r="C73" i="28"/>
  <c r="B73" i="28"/>
  <c r="C72" i="28"/>
  <c r="B72" i="28"/>
  <c r="C71" i="28"/>
  <c r="B71" i="28"/>
  <c r="C70" i="28"/>
  <c r="B70" i="28"/>
  <c r="C66" i="28"/>
  <c r="B66" i="28"/>
  <c r="C65" i="28"/>
  <c r="B65" i="28"/>
  <c r="C64" i="28"/>
  <c r="B64" i="28"/>
  <c r="C63" i="28"/>
  <c r="B63" i="28"/>
  <c r="C59" i="28"/>
  <c r="B59" i="28"/>
  <c r="C58" i="28"/>
  <c r="B58" i="28"/>
  <c r="C57" i="28"/>
  <c r="B57" i="28"/>
  <c r="C56" i="28"/>
  <c r="B56" i="28"/>
  <c r="C52" i="28"/>
  <c r="B52" i="28"/>
  <c r="C51" i="28"/>
  <c r="B51" i="28"/>
  <c r="C50" i="28"/>
  <c r="B50" i="28"/>
  <c r="C49" i="28"/>
  <c r="B49" i="28"/>
  <c r="C45" i="28"/>
  <c r="B45" i="28"/>
  <c r="C44" i="28"/>
  <c r="B44" i="28"/>
  <c r="C43" i="28"/>
  <c r="B43" i="28"/>
  <c r="C42" i="28"/>
  <c r="B42" i="28"/>
  <c r="C38" i="28"/>
  <c r="B38" i="28"/>
  <c r="C37" i="28"/>
  <c r="B37" i="28"/>
  <c r="C36" i="28"/>
  <c r="B36" i="28"/>
  <c r="C35" i="28"/>
  <c r="B35" i="28"/>
  <c r="C31" i="28"/>
  <c r="B31" i="28"/>
  <c r="C30" i="28"/>
  <c r="B30" i="28"/>
  <c r="C29" i="28"/>
  <c r="B29" i="28"/>
  <c r="C28" i="28"/>
  <c r="B28" i="28"/>
  <c r="C24" i="28"/>
  <c r="B24" i="28"/>
  <c r="C23" i="28"/>
  <c r="B23" i="28"/>
  <c r="C22" i="28"/>
  <c r="B22" i="28"/>
  <c r="C21" i="28"/>
  <c r="B21" i="28"/>
  <c r="C17" i="28"/>
  <c r="B17" i="28"/>
  <c r="C16" i="28"/>
  <c r="B16" i="28"/>
  <c r="C15" i="28"/>
  <c r="B15" i="28"/>
  <c r="G14" i="28"/>
  <c r="F14" i="28"/>
  <c r="B14" i="28"/>
  <c r="C14" i="28"/>
  <c r="G82" i="27"/>
  <c r="F82" i="27"/>
  <c r="G81" i="27"/>
  <c r="F81" i="27"/>
  <c r="G80" i="27"/>
  <c r="F80" i="27"/>
  <c r="G79" i="27"/>
  <c r="F79" i="27"/>
  <c r="G78" i="27"/>
  <c r="F78" i="27"/>
  <c r="G74" i="27"/>
  <c r="F74" i="27"/>
  <c r="G73" i="27"/>
  <c r="F73" i="27"/>
  <c r="G72" i="27"/>
  <c r="F72" i="27"/>
  <c r="G71" i="27"/>
  <c r="F71" i="27"/>
  <c r="G70" i="27"/>
  <c r="F70" i="27"/>
  <c r="G66" i="27"/>
  <c r="F66" i="27"/>
  <c r="G65" i="27"/>
  <c r="F65" i="27"/>
  <c r="G64" i="27"/>
  <c r="F64" i="27"/>
  <c r="G63" i="27"/>
  <c r="F63" i="27"/>
  <c r="G62" i="27"/>
  <c r="F62" i="27"/>
  <c r="G58" i="27"/>
  <c r="F58" i="27"/>
  <c r="G57" i="27"/>
  <c r="F57" i="27"/>
  <c r="G56" i="27"/>
  <c r="F56" i="27"/>
  <c r="G55" i="27"/>
  <c r="F55" i="27"/>
  <c r="G54" i="27"/>
  <c r="F54" i="27"/>
  <c r="G50" i="27"/>
  <c r="F50" i="27"/>
  <c r="G49" i="27"/>
  <c r="F49" i="27"/>
  <c r="G48" i="27"/>
  <c r="F48" i="27"/>
  <c r="G47" i="27"/>
  <c r="F47" i="27"/>
  <c r="G46" i="27"/>
  <c r="F46" i="27"/>
  <c r="G42" i="27"/>
  <c r="F42" i="27"/>
  <c r="G41" i="27"/>
  <c r="F41" i="27"/>
  <c r="G40" i="27"/>
  <c r="F40" i="27"/>
  <c r="G39" i="27"/>
  <c r="F39" i="27"/>
  <c r="G38" i="27"/>
  <c r="F38" i="27"/>
  <c r="G34" i="27"/>
  <c r="F34" i="27"/>
  <c r="G33" i="27"/>
  <c r="F33" i="27"/>
  <c r="G32" i="27"/>
  <c r="F32" i="27"/>
  <c r="G31" i="27"/>
  <c r="F31" i="27"/>
  <c r="G30" i="27"/>
  <c r="F30" i="27"/>
  <c r="G26" i="27"/>
  <c r="F26" i="27"/>
  <c r="G25" i="27"/>
  <c r="F25" i="27"/>
  <c r="G24" i="27"/>
  <c r="F24" i="27"/>
  <c r="G23" i="27"/>
  <c r="F23" i="27"/>
  <c r="G22" i="27"/>
  <c r="F22" i="27"/>
  <c r="G18" i="27"/>
  <c r="F18" i="27"/>
  <c r="G17" i="27"/>
  <c r="F17" i="27"/>
  <c r="G16" i="27"/>
  <c r="F16" i="27"/>
  <c r="G15" i="27"/>
  <c r="F15" i="27"/>
  <c r="C82" i="27"/>
  <c r="B82" i="27"/>
  <c r="C81" i="27"/>
  <c r="B81" i="27"/>
  <c r="C80" i="27"/>
  <c r="B80" i="27"/>
  <c r="C79" i="27"/>
  <c r="B79" i="27"/>
  <c r="C78" i="27"/>
  <c r="B78" i="27"/>
  <c r="C74" i="27"/>
  <c r="B74" i="27"/>
  <c r="C73" i="27"/>
  <c r="B73" i="27"/>
  <c r="C72" i="27"/>
  <c r="B72" i="27"/>
  <c r="C71" i="27"/>
  <c r="B71" i="27"/>
  <c r="C70" i="27"/>
  <c r="B70" i="27"/>
  <c r="C66" i="27"/>
  <c r="B66" i="27"/>
  <c r="C65" i="27"/>
  <c r="B65" i="27"/>
  <c r="C64" i="27"/>
  <c r="B64" i="27"/>
  <c r="C63" i="27"/>
  <c r="B63" i="27"/>
  <c r="C62" i="27"/>
  <c r="B62" i="27"/>
  <c r="C58" i="27"/>
  <c r="B58" i="27"/>
  <c r="C57" i="27"/>
  <c r="B57" i="27"/>
  <c r="C56" i="27"/>
  <c r="B56" i="27"/>
  <c r="C55" i="27"/>
  <c r="B55" i="27"/>
  <c r="C54" i="27"/>
  <c r="B54" i="27"/>
  <c r="C50" i="27"/>
  <c r="B50" i="27"/>
  <c r="C49" i="27"/>
  <c r="B49" i="27"/>
  <c r="C48" i="27"/>
  <c r="B48" i="27"/>
  <c r="C47" i="27"/>
  <c r="B47" i="27"/>
  <c r="C46" i="27"/>
  <c r="B46" i="27"/>
  <c r="C42" i="27"/>
  <c r="B42" i="27"/>
  <c r="C41" i="27"/>
  <c r="B41" i="27"/>
  <c r="C40" i="27"/>
  <c r="B40" i="27"/>
  <c r="C39" i="27"/>
  <c r="B39" i="27"/>
  <c r="C38" i="27"/>
  <c r="B38" i="27"/>
  <c r="C34" i="27"/>
  <c r="B34" i="27"/>
  <c r="C33" i="27"/>
  <c r="B33" i="27"/>
  <c r="C32" i="27"/>
  <c r="B32" i="27"/>
  <c r="C31" i="27"/>
  <c r="B31" i="27"/>
  <c r="C30" i="27"/>
  <c r="B30" i="27"/>
  <c r="C26" i="27"/>
  <c r="B26" i="27"/>
  <c r="C25" i="27"/>
  <c r="B25" i="27"/>
  <c r="C24" i="27"/>
  <c r="B24" i="27"/>
  <c r="C23" i="27"/>
  <c r="B23" i="27"/>
  <c r="C22" i="27"/>
  <c r="B22" i="27"/>
  <c r="C18" i="27"/>
  <c r="B18" i="27"/>
  <c r="C17" i="27"/>
  <c r="B17" i="27"/>
  <c r="C16" i="27"/>
  <c r="B16" i="27"/>
  <c r="C15" i="27"/>
  <c r="B15" i="27"/>
  <c r="G14" i="27"/>
  <c r="F14" i="27"/>
  <c r="C14" i="27"/>
  <c r="B14" i="27"/>
  <c r="G73" i="26"/>
  <c r="F73" i="26"/>
  <c r="G72" i="26"/>
  <c r="F72" i="26"/>
  <c r="G71" i="26"/>
  <c r="F71" i="26"/>
  <c r="G70" i="26"/>
  <c r="F70" i="26"/>
  <c r="G66" i="26"/>
  <c r="F66" i="26"/>
  <c r="G65" i="26"/>
  <c r="F65" i="26"/>
  <c r="G64" i="26"/>
  <c r="F64" i="26"/>
  <c r="G63" i="26"/>
  <c r="F63" i="26"/>
  <c r="G59" i="26"/>
  <c r="F59" i="26"/>
  <c r="G58" i="26"/>
  <c r="F58" i="26"/>
  <c r="G57" i="26"/>
  <c r="F57" i="26"/>
  <c r="G56" i="26"/>
  <c r="F56" i="26"/>
  <c r="G52" i="26"/>
  <c r="F52" i="26"/>
  <c r="G51" i="26"/>
  <c r="F51" i="26"/>
  <c r="G50" i="26"/>
  <c r="F50" i="26"/>
  <c r="G49" i="26"/>
  <c r="F49" i="26"/>
  <c r="G45" i="26"/>
  <c r="F45" i="26"/>
  <c r="G44" i="26"/>
  <c r="F44" i="26"/>
  <c r="G43" i="26"/>
  <c r="F43" i="26"/>
  <c r="G42" i="26"/>
  <c r="F42" i="26"/>
  <c r="G38" i="26"/>
  <c r="F38" i="26"/>
  <c r="G37" i="26"/>
  <c r="F37" i="26"/>
  <c r="G36" i="26"/>
  <c r="F36" i="26"/>
  <c r="G35" i="26"/>
  <c r="F35" i="26"/>
  <c r="G31" i="26"/>
  <c r="F31" i="26"/>
  <c r="G30" i="26"/>
  <c r="F30" i="26"/>
  <c r="G29" i="26"/>
  <c r="F29" i="26"/>
  <c r="G28" i="26"/>
  <c r="F28" i="26"/>
  <c r="G24" i="26"/>
  <c r="F24" i="26"/>
  <c r="G23" i="26"/>
  <c r="F23" i="26"/>
  <c r="G22" i="26"/>
  <c r="F22" i="26"/>
  <c r="G21" i="26"/>
  <c r="F21" i="26"/>
  <c r="G17" i="26"/>
  <c r="F17" i="26"/>
  <c r="G16" i="26"/>
  <c r="F16" i="26"/>
  <c r="G15" i="26"/>
  <c r="F15" i="26"/>
  <c r="C73" i="26"/>
  <c r="B73" i="26"/>
  <c r="C72" i="26"/>
  <c r="B72" i="26"/>
  <c r="C71" i="26"/>
  <c r="B71" i="26"/>
  <c r="C70" i="26"/>
  <c r="B70" i="26"/>
  <c r="C66" i="26"/>
  <c r="B66" i="26"/>
  <c r="C65" i="26"/>
  <c r="B65" i="26"/>
  <c r="C64" i="26"/>
  <c r="B64" i="26"/>
  <c r="C63" i="26"/>
  <c r="B63" i="26"/>
  <c r="C59" i="26"/>
  <c r="B59" i="26"/>
  <c r="C58" i="26"/>
  <c r="B58" i="26"/>
  <c r="C57" i="26"/>
  <c r="B57" i="26"/>
  <c r="C56" i="26"/>
  <c r="B56" i="26"/>
  <c r="C52" i="26"/>
  <c r="B52" i="26"/>
  <c r="C51" i="26"/>
  <c r="B51" i="26"/>
  <c r="C50" i="26"/>
  <c r="B50" i="26"/>
  <c r="C49" i="26"/>
  <c r="B49" i="26"/>
  <c r="C45" i="26"/>
  <c r="B45" i="26"/>
  <c r="C44" i="26"/>
  <c r="B44" i="26"/>
  <c r="C43" i="26"/>
  <c r="B43" i="26"/>
  <c r="C42" i="26"/>
  <c r="B42" i="26"/>
  <c r="C38" i="26"/>
  <c r="B38" i="26"/>
  <c r="C37" i="26"/>
  <c r="B37" i="26"/>
  <c r="C36" i="26"/>
  <c r="B36" i="26"/>
  <c r="C35" i="26"/>
  <c r="B35" i="26"/>
  <c r="C31" i="26"/>
  <c r="B31" i="26"/>
  <c r="C30" i="26"/>
  <c r="B30" i="26"/>
  <c r="C29" i="26"/>
  <c r="B29" i="26"/>
  <c r="C28" i="26"/>
  <c r="B28" i="26"/>
  <c r="C24" i="26"/>
  <c r="B24" i="26"/>
  <c r="C23" i="26"/>
  <c r="B23" i="26"/>
  <c r="C22" i="26"/>
  <c r="B22" i="26"/>
  <c r="C21" i="26"/>
  <c r="B21" i="26"/>
  <c r="C17" i="26"/>
  <c r="B17" i="26"/>
  <c r="C16" i="26"/>
  <c r="B16" i="26"/>
  <c r="C15" i="26"/>
  <c r="B15" i="26"/>
  <c r="G14" i="26"/>
  <c r="F14" i="26"/>
  <c r="C14" i="26"/>
  <c r="B14" i="26"/>
  <c r="G82" i="14"/>
  <c r="F82" i="14"/>
  <c r="G81" i="14"/>
  <c r="F81" i="14"/>
  <c r="G80" i="14"/>
  <c r="F80" i="14"/>
  <c r="G79" i="14"/>
  <c r="F79" i="14"/>
  <c r="G78" i="14"/>
  <c r="F78" i="14"/>
  <c r="G74" i="14"/>
  <c r="F74" i="14"/>
  <c r="G73" i="14"/>
  <c r="F73" i="14"/>
  <c r="G72" i="14"/>
  <c r="F72" i="14"/>
  <c r="G71" i="14"/>
  <c r="F71" i="14"/>
  <c r="G70" i="14"/>
  <c r="F70" i="14"/>
  <c r="G66" i="14"/>
  <c r="F66" i="14"/>
  <c r="G65" i="14"/>
  <c r="F65" i="14"/>
  <c r="G64" i="14"/>
  <c r="F64" i="14"/>
  <c r="G63" i="14"/>
  <c r="F63" i="14"/>
  <c r="G62" i="14"/>
  <c r="F62" i="14"/>
  <c r="G58" i="14"/>
  <c r="F58" i="14"/>
  <c r="G57" i="14"/>
  <c r="F57" i="14"/>
  <c r="G56" i="14"/>
  <c r="F56" i="14"/>
  <c r="G55" i="14"/>
  <c r="F55" i="14"/>
  <c r="G54" i="14"/>
  <c r="F54" i="14"/>
  <c r="G50" i="14"/>
  <c r="F50" i="14"/>
  <c r="G49" i="14"/>
  <c r="F49" i="14"/>
  <c r="G48" i="14"/>
  <c r="F48" i="14"/>
  <c r="G47" i="14"/>
  <c r="F47" i="14"/>
  <c r="G46" i="14"/>
  <c r="F46" i="14"/>
  <c r="G42" i="14"/>
  <c r="F42" i="14"/>
  <c r="G41" i="14"/>
  <c r="F41" i="14"/>
  <c r="G40" i="14"/>
  <c r="F40" i="14"/>
  <c r="G39" i="14"/>
  <c r="F39" i="14"/>
  <c r="G38" i="14"/>
  <c r="F38" i="14"/>
  <c r="G34" i="14"/>
  <c r="F34" i="14"/>
  <c r="G33" i="14"/>
  <c r="F33" i="14"/>
  <c r="G32" i="14"/>
  <c r="F32" i="14"/>
  <c r="G31" i="14"/>
  <c r="F31" i="14"/>
  <c r="G30" i="14"/>
  <c r="F30" i="14"/>
  <c r="G26" i="14"/>
  <c r="F26" i="14"/>
  <c r="G25" i="14"/>
  <c r="F25" i="14"/>
  <c r="G24" i="14"/>
  <c r="F24" i="14"/>
  <c r="G23" i="14"/>
  <c r="F23" i="14"/>
  <c r="G22" i="14"/>
  <c r="F22" i="14"/>
  <c r="G18" i="14"/>
  <c r="F18" i="14"/>
  <c r="G17" i="14"/>
  <c r="F17" i="14"/>
  <c r="G16" i="14"/>
  <c r="F16" i="14"/>
  <c r="G15" i="14"/>
  <c r="F15" i="14"/>
  <c r="C82" i="14"/>
  <c r="B82" i="14"/>
  <c r="C81" i="14"/>
  <c r="B81" i="14"/>
  <c r="C80" i="14"/>
  <c r="B80" i="14"/>
  <c r="C79" i="14"/>
  <c r="B79" i="14"/>
  <c r="C78" i="14"/>
  <c r="B78" i="14"/>
  <c r="C74" i="14"/>
  <c r="B74" i="14"/>
  <c r="C73" i="14"/>
  <c r="B73" i="14"/>
  <c r="C72" i="14"/>
  <c r="B72" i="14"/>
  <c r="C71" i="14"/>
  <c r="B71" i="14"/>
  <c r="C70" i="14"/>
  <c r="B70" i="14"/>
  <c r="C66" i="14"/>
  <c r="B66" i="14"/>
  <c r="C65" i="14"/>
  <c r="B65" i="14"/>
  <c r="C64" i="14"/>
  <c r="B64" i="14"/>
  <c r="C63" i="14"/>
  <c r="B63" i="14"/>
  <c r="C62" i="14"/>
  <c r="B62" i="14"/>
  <c r="C58" i="14"/>
  <c r="B58" i="14"/>
  <c r="C57" i="14"/>
  <c r="B57" i="14"/>
  <c r="C56" i="14"/>
  <c r="B56" i="14"/>
  <c r="C55" i="14"/>
  <c r="B55" i="14"/>
  <c r="C54" i="14"/>
  <c r="B54" i="14"/>
  <c r="C50" i="14"/>
  <c r="B50" i="14"/>
  <c r="C49" i="14"/>
  <c r="B49" i="14"/>
  <c r="C48" i="14"/>
  <c r="B48" i="14"/>
  <c r="C47" i="14"/>
  <c r="B47" i="14"/>
  <c r="C46" i="14"/>
  <c r="B46" i="14"/>
  <c r="C42" i="14"/>
  <c r="B42" i="14"/>
  <c r="C41" i="14"/>
  <c r="B41" i="14"/>
  <c r="C40" i="14"/>
  <c r="B40" i="14"/>
  <c r="C39" i="14"/>
  <c r="B39" i="14"/>
  <c r="C38" i="14"/>
  <c r="B38" i="14"/>
  <c r="C34" i="14"/>
  <c r="B34" i="14"/>
  <c r="C33" i="14"/>
  <c r="B33" i="14"/>
  <c r="C32" i="14"/>
  <c r="B32" i="14"/>
  <c r="C31" i="14"/>
  <c r="B31" i="14"/>
  <c r="C30" i="14"/>
  <c r="B30" i="14"/>
  <c r="C26" i="14"/>
  <c r="B26" i="14"/>
  <c r="C25" i="14"/>
  <c r="B25" i="14"/>
  <c r="C24" i="14"/>
  <c r="B24" i="14"/>
  <c r="C23" i="14"/>
  <c r="B23" i="14"/>
  <c r="C22" i="14"/>
  <c r="B22" i="14"/>
  <c r="C18" i="14"/>
  <c r="B18" i="14"/>
  <c r="C17" i="14"/>
  <c r="B17" i="14"/>
  <c r="C16" i="14"/>
  <c r="B16" i="14"/>
  <c r="C15" i="14"/>
  <c r="B15" i="14"/>
  <c r="G14" i="14"/>
  <c r="F14" i="14"/>
  <c r="C14" i="14"/>
  <c r="B14" i="14"/>
  <c r="G34" i="20" l="1"/>
  <c r="F34" i="20"/>
  <c r="G33" i="20"/>
  <c r="F33" i="20"/>
  <c r="G29" i="20"/>
  <c r="F29" i="20"/>
  <c r="G28" i="20"/>
  <c r="F28" i="20"/>
  <c r="G24" i="20"/>
  <c r="F24" i="20"/>
  <c r="G20" i="20"/>
  <c r="F20" i="20"/>
  <c r="G19" i="20"/>
  <c r="F19" i="20"/>
  <c r="G15" i="20"/>
  <c r="F15" i="20"/>
  <c r="C34" i="20"/>
  <c r="B34" i="20"/>
  <c r="C33" i="20"/>
  <c r="B33" i="20"/>
  <c r="C29" i="20"/>
  <c r="B29" i="20"/>
  <c r="C28" i="20"/>
  <c r="B28" i="20"/>
  <c r="C24" i="20"/>
  <c r="B24" i="20"/>
  <c r="C20" i="20"/>
  <c r="B20" i="20"/>
  <c r="C19" i="20"/>
  <c r="B19" i="20"/>
  <c r="C15" i="20"/>
  <c r="B15" i="20"/>
  <c r="G14" i="20"/>
  <c r="F14" i="20"/>
  <c r="C14" i="20"/>
  <c r="B14" i="20"/>
  <c r="G40" i="10"/>
  <c r="F40" i="10"/>
  <c r="G39" i="10"/>
  <c r="F39" i="10"/>
  <c r="G38" i="10"/>
  <c r="F38" i="10"/>
  <c r="G34" i="10"/>
  <c r="F34" i="10"/>
  <c r="G33" i="10"/>
  <c r="F33" i="10"/>
  <c r="G32" i="10"/>
  <c r="F32" i="10"/>
  <c r="G28" i="10"/>
  <c r="F28" i="10"/>
  <c r="G27" i="10"/>
  <c r="F27" i="10"/>
  <c r="G26" i="10"/>
  <c r="F26" i="10"/>
  <c r="G22" i="10"/>
  <c r="F22" i="10"/>
  <c r="G21" i="10"/>
  <c r="F21" i="10"/>
  <c r="G20" i="10"/>
  <c r="F20" i="10"/>
  <c r="G16" i="10"/>
  <c r="F16" i="10"/>
  <c r="G15" i="10"/>
  <c r="F15" i="10"/>
  <c r="C40" i="10"/>
  <c r="B40" i="10"/>
  <c r="C39" i="10"/>
  <c r="B39" i="10"/>
  <c r="C38" i="10"/>
  <c r="B38" i="10"/>
  <c r="C34" i="10"/>
  <c r="B34" i="10"/>
  <c r="C33" i="10"/>
  <c r="B33" i="10"/>
  <c r="C32" i="10"/>
  <c r="B32" i="10"/>
  <c r="C28" i="10"/>
  <c r="B28" i="10"/>
  <c r="C27" i="10"/>
  <c r="B27" i="10"/>
  <c r="C26" i="10"/>
  <c r="B26" i="10"/>
  <c r="C22" i="10"/>
  <c r="B22" i="10"/>
  <c r="C21" i="10"/>
  <c r="B21" i="10"/>
  <c r="C20" i="10"/>
  <c r="B20" i="10"/>
  <c r="C16" i="10"/>
  <c r="B16" i="10"/>
  <c r="C15" i="10"/>
  <c r="B15" i="10"/>
  <c r="G14" i="10"/>
  <c r="F14" i="10"/>
  <c r="C14" i="10"/>
  <c r="B14" i="10"/>
  <c r="B14" i="25"/>
  <c r="C14" i="25"/>
  <c r="G40" i="25"/>
  <c r="F40" i="25"/>
  <c r="G39" i="25"/>
  <c r="F39" i="25"/>
  <c r="G35" i="25"/>
  <c r="F35" i="25"/>
  <c r="G34" i="25"/>
  <c r="F34" i="25"/>
  <c r="G30" i="25"/>
  <c r="F30" i="25"/>
  <c r="G29" i="25"/>
  <c r="F29" i="25"/>
  <c r="G25" i="25"/>
  <c r="F25" i="25"/>
  <c r="G24" i="25"/>
  <c r="F24" i="25"/>
  <c r="G20" i="25"/>
  <c r="F20" i="25"/>
  <c r="G19" i="25"/>
  <c r="F19" i="25"/>
  <c r="G15" i="25"/>
  <c r="F15" i="25"/>
  <c r="C40" i="25"/>
  <c r="B40" i="25"/>
  <c r="C39" i="25"/>
  <c r="B39" i="25"/>
  <c r="C35" i="25"/>
  <c r="B35" i="25"/>
  <c r="C34" i="25"/>
  <c r="B34" i="25"/>
  <c r="C30" i="25"/>
  <c r="B30" i="25"/>
  <c r="C29" i="25"/>
  <c r="B29" i="25"/>
  <c r="C25" i="25"/>
  <c r="B25" i="25"/>
  <c r="C24" i="25"/>
  <c r="B24" i="25"/>
  <c r="C20" i="25"/>
  <c r="B20" i="25"/>
  <c r="C19" i="25"/>
  <c r="B19" i="25"/>
  <c r="C15" i="25"/>
  <c r="B15" i="25"/>
  <c r="G14" i="25"/>
  <c r="F14" i="25"/>
  <c r="G109" i="16"/>
  <c r="F109" i="16"/>
  <c r="G108" i="16"/>
  <c r="F108" i="16"/>
  <c r="G107" i="16"/>
  <c r="F107" i="16"/>
  <c r="G106" i="16"/>
  <c r="F106" i="16"/>
  <c r="G105" i="16"/>
  <c r="F105" i="16"/>
  <c r="G104" i="16"/>
  <c r="F104" i="16"/>
  <c r="G100" i="16"/>
  <c r="F100" i="16"/>
  <c r="G99" i="16"/>
  <c r="F99" i="16"/>
  <c r="G98" i="16"/>
  <c r="F98" i="16"/>
  <c r="G97" i="16"/>
  <c r="F97" i="16"/>
  <c r="G96" i="16"/>
  <c r="F96" i="16"/>
  <c r="G95" i="16"/>
  <c r="F95" i="16"/>
  <c r="G91" i="16"/>
  <c r="F91" i="16"/>
  <c r="G90" i="16"/>
  <c r="F90" i="16"/>
  <c r="G89" i="16"/>
  <c r="F89" i="16"/>
  <c r="G88" i="16"/>
  <c r="F88" i="16"/>
  <c r="G87" i="16"/>
  <c r="F87" i="16"/>
  <c r="G86" i="16"/>
  <c r="F86" i="16"/>
  <c r="G82" i="16"/>
  <c r="F82" i="16"/>
  <c r="G81" i="16"/>
  <c r="F81" i="16"/>
  <c r="G80" i="16"/>
  <c r="F80" i="16"/>
  <c r="G79" i="16"/>
  <c r="F79" i="16"/>
  <c r="G78" i="16"/>
  <c r="F78" i="16"/>
  <c r="G77" i="16"/>
  <c r="F77" i="16"/>
  <c r="G73" i="16"/>
  <c r="F73" i="16"/>
  <c r="G72" i="16"/>
  <c r="F72" i="16"/>
  <c r="G71" i="16"/>
  <c r="F71" i="16"/>
  <c r="G70" i="16"/>
  <c r="F70" i="16"/>
  <c r="G69" i="16"/>
  <c r="F69" i="16"/>
  <c r="G68" i="16"/>
  <c r="F68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19" i="16"/>
  <c r="F19" i="16"/>
  <c r="G18" i="16"/>
  <c r="F18" i="16"/>
  <c r="G17" i="16"/>
  <c r="F17" i="16"/>
  <c r="G16" i="16"/>
  <c r="F16" i="16"/>
  <c r="G15" i="16"/>
  <c r="F15" i="16"/>
  <c r="C109" i="16"/>
  <c r="B109" i="16"/>
  <c r="C108" i="16"/>
  <c r="B108" i="16"/>
  <c r="C107" i="16"/>
  <c r="B107" i="16"/>
  <c r="C106" i="16"/>
  <c r="B106" i="16"/>
  <c r="C105" i="16"/>
  <c r="B105" i="16"/>
  <c r="C104" i="16"/>
  <c r="B104" i="16"/>
  <c r="C100" i="16"/>
  <c r="B100" i="16"/>
  <c r="C99" i="16"/>
  <c r="B99" i="16"/>
  <c r="C98" i="16"/>
  <c r="B98" i="16"/>
  <c r="C97" i="16"/>
  <c r="B97" i="16"/>
  <c r="C96" i="16"/>
  <c r="B96" i="16"/>
  <c r="C95" i="16"/>
  <c r="B95" i="16"/>
  <c r="C91" i="16"/>
  <c r="B91" i="16"/>
  <c r="C90" i="16"/>
  <c r="B90" i="16"/>
  <c r="C89" i="16"/>
  <c r="B89" i="16"/>
  <c r="C88" i="16"/>
  <c r="B88" i="16"/>
  <c r="C87" i="16"/>
  <c r="B87" i="16"/>
  <c r="C86" i="16"/>
  <c r="B86" i="16"/>
  <c r="C82" i="16"/>
  <c r="B82" i="16"/>
  <c r="C81" i="16"/>
  <c r="B81" i="16"/>
  <c r="C80" i="16"/>
  <c r="B80" i="16"/>
  <c r="C79" i="16"/>
  <c r="B79" i="16"/>
  <c r="C78" i="16"/>
  <c r="B78" i="16"/>
  <c r="C77" i="16"/>
  <c r="B77" i="16"/>
  <c r="C73" i="16"/>
  <c r="B73" i="16"/>
  <c r="C72" i="16"/>
  <c r="B72" i="16"/>
  <c r="C71" i="16"/>
  <c r="B71" i="16"/>
  <c r="C70" i="16"/>
  <c r="B70" i="16"/>
  <c r="C69" i="16"/>
  <c r="B69" i="16"/>
  <c r="C68" i="16"/>
  <c r="B68" i="16"/>
  <c r="C64" i="16"/>
  <c r="B64" i="16"/>
  <c r="C63" i="16"/>
  <c r="B63" i="16"/>
  <c r="C62" i="16"/>
  <c r="B62" i="16"/>
  <c r="C61" i="16"/>
  <c r="B61" i="16"/>
  <c r="C60" i="16"/>
  <c r="B60" i="16"/>
  <c r="C59" i="16"/>
  <c r="B59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19" i="16"/>
  <c r="B19" i="16"/>
  <c r="C18" i="16"/>
  <c r="B18" i="16"/>
  <c r="C17" i="16"/>
  <c r="B17" i="16"/>
  <c r="C16" i="16"/>
  <c r="B16" i="16"/>
  <c r="C15" i="16"/>
  <c r="B15" i="16"/>
  <c r="G14" i="16"/>
  <c r="F14" i="16"/>
  <c r="C14" i="16"/>
  <c r="B14" i="16"/>
  <c r="G40" i="23"/>
  <c r="F40" i="23"/>
  <c r="G39" i="23"/>
  <c r="F39" i="23"/>
  <c r="G35" i="23"/>
  <c r="F35" i="23"/>
  <c r="G34" i="23"/>
  <c r="F34" i="23"/>
  <c r="G30" i="23"/>
  <c r="F30" i="23"/>
  <c r="G29" i="23"/>
  <c r="F29" i="23"/>
  <c r="G25" i="23"/>
  <c r="F25" i="23"/>
  <c r="G24" i="23"/>
  <c r="F24" i="23"/>
  <c r="G20" i="23"/>
  <c r="F20" i="23"/>
  <c r="G19" i="23"/>
  <c r="F19" i="23"/>
  <c r="G15" i="23"/>
  <c r="F15" i="23"/>
  <c r="C40" i="23"/>
  <c r="B40" i="23"/>
  <c r="C39" i="23"/>
  <c r="B39" i="23"/>
  <c r="C35" i="23"/>
  <c r="B35" i="23"/>
  <c r="C34" i="23"/>
  <c r="B34" i="23"/>
  <c r="C30" i="23"/>
  <c r="B30" i="23"/>
  <c r="C29" i="23"/>
  <c r="B29" i="23"/>
  <c r="C25" i="23"/>
  <c r="B25" i="23"/>
  <c r="C24" i="23"/>
  <c r="B24" i="23"/>
  <c r="C20" i="23"/>
  <c r="B20" i="23"/>
  <c r="C19" i="23"/>
  <c r="B19" i="23"/>
  <c r="C15" i="23"/>
  <c r="B15" i="23"/>
  <c r="G14" i="23"/>
  <c r="F14" i="23"/>
  <c r="C14" i="23"/>
  <c r="B14" i="23"/>
  <c r="G40" i="19"/>
  <c r="F40" i="19"/>
  <c r="G39" i="19"/>
  <c r="F39" i="19"/>
  <c r="G35" i="19"/>
  <c r="F35" i="19"/>
  <c r="G34" i="19"/>
  <c r="F34" i="19"/>
  <c r="G30" i="19"/>
  <c r="F30" i="19"/>
  <c r="G29" i="19"/>
  <c r="F29" i="19"/>
  <c r="G25" i="19"/>
  <c r="F25" i="19"/>
  <c r="G24" i="19"/>
  <c r="F24" i="19"/>
  <c r="G20" i="19"/>
  <c r="F20" i="19"/>
  <c r="G19" i="19"/>
  <c r="F19" i="19"/>
  <c r="G15" i="19"/>
  <c r="F15" i="19"/>
  <c r="C40" i="19"/>
  <c r="B40" i="19"/>
  <c r="C39" i="19"/>
  <c r="B39" i="19"/>
  <c r="C35" i="19"/>
  <c r="B35" i="19"/>
  <c r="C34" i="19"/>
  <c r="B34" i="19"/>
  <c r="C30" i="19"/>
  <c r="B30" i="19"/>
  <c r="C29" i="19"/>
  <c r="B29" i="19"/>
  <c r="C25" i="19"/>
  <c r="B25" i="19"/>
  <c r="C24" i="19"/>
  <c r="B24" i="19"/>
  <c r="C20" i="19"/>
  <c r="B20" i="19"/>
  <c r="C19" i="19"/>
  <c r="B19" i="19"/>
  <c r="C15" i="19"/>
  <c r="B15" i="19"/>
  <c r="G14" i="19"/>
  <c r="F14" i="19"/>
  <c r="C14" i="19"/>
  <c r="B14" i="19"/>
  <c r="G73" i="13"/>
  <c r="F73" i="13"/>
  <c r="G72" i="13"/>
  <c r="F72" i="13"/>
  <c r="G71" i="13"/>
  <c r="F71" i="13"/>
  <c r="G70" i="13"/>
  <c r="F70" i="13"/>
  <c r="C73" i="13"/>
  <c r="B73" i="13"/>
  <c r="C72" i="13"/>
  <c r="B72" i="13"/>
  <c r="C71" i="13"/>
  <c r="B71" i="13"/>
  <c r="C70" i="13"/>
  <c r="B70" i="13"/>
  <c r="G66" i="13"/>
  <c r="F66" i="13"/>
  <c r="G65" i="13"/>
  <c r="F65" i="13"/>
  <c r="G64" i="13"/>
  <c r="F64" i="13"/>
  <c r="G63" i="13"/>
  <c r="F63" i="13"/>
  <c r="C66" i="13"/>
  <c r="B66" i="13"/>
  <c r="C65" i="13"/>
  <c r="B65" i="13"/>
  <c r="C64" i="13"/>
  <c r="B64" i="13"/>
  <c r="C63" i="13"/>
  <c r="B63" i="13"/>
  <c r="G59" i="13"/>
  <c r="F59" i="13"/>
  <c r="G58" i="13"/>
  <c r="F58" i="13"/>
  <c r="G57" i="13"/>
  <c r="F57" i="13"/>
  <c r="G56" i="13"/>
  <c r="F56" i="13"/>
  <c r="C59" i="13"/>
  <c r="B59" i="13"/>
  <c r="C58" i="13"/>
  <c r="B58" i="13"/>
  <c r="C57" i="13"/>
  <c r="B57" i="13"/>
  <c r="C56" i="13"/>
  <c r="B56" i="13"/>
  <c r="G52" i="13"/>
  <c r="F52" i="13"/>
  <c r="G51" i="13"/>
  <c r="F51" i="13"/>
  <c r="G50" i="13"/>
  <c r="F50" i="13"/>
  <c r="G49" i="13"/>
  <c r="F49" i="13"/>
  <c r="C52" i="13"/>
  <c r="B52" i="13"/>
  <c r="C51" i="13"/>
  <c r="B51" i="13"/>
  <c r="C50" i="13"/>
  <c r="B50" i="13"/>
  <c r="C49" i="13"/>
  <c r="B49" i="13"/>
  <c r="G45" i="13"/>
  <c r="F45" i="13"/>
  <c r="G44" i="13"/>
  <c r="F44" i="13"/>
  <c r="G43" i="13"/>
  <c r="F43" i="13"/>
  <c r="G42" i="13"/>
  <c r="F42" i="13"/>
  <c r="C45" i="13"/>
  <c r="B45" i="13"/>
  <c r="C44" i="13"/>
  <c r="B44" i="13"/>
  <c r="C43" i="13"/>
  <c r="B43" i="13"/>
  <c r="C42" i="13"/>
  <c r="B42" i="13"/>
  <c r="G38" i="13"/>
  <c r="F38" i="13"/>
  <c r="G37" i="13"/>
  <c r="F37" i="13"/>
  <c r="G36" i="13"/>
  <c r="F36" i="13"/>
  <c r="G35" i="13"/>
  <c r="F35" i="13"/>
  <c r="C38" i="13"/>
  <c r="B38" i="13"/>
  <c r="C37" i="13"/>
  <c r="B37" i="13"/>
  <c r="C36" i="13"/>
  <c r="B36" i="13"/>
  <c r="C35" i="13"/>
  <c r="B35" i="13"/>
  <c r="G31" i="13"/>
  <c r="F31" i="13"/>
  <c r="G30" i="13"/>
  <c r="F30" i="13"/>
  <c r="G29" i="13"/>
  <c r="F29" i="13"/>
  <c r="G28" i="13"/>
  <c r="F28" i="13"/>
  <c r="C31" i="13"/>
  <c r="B31" i="13"/>
  <c r="C30" i="13"/>
  <c r="B30" i="13"/>
  <c r="C29" i="13"/>
  <c r="B29" i="13"/>
  <c r="C28" i="13"/>
  <c r="B28" i="13"/>
  <c r="G24" i="13"/>
  <c r="F24" i="13"/>
  <c r="G23" i="13"/>
  <c r="F23" i="13"/>
  <c r="G22" i="13"/>
  <c r="F22" i="13"/>
  <c r="G21" i="13"/>
  <c r="F21" i="13"/>
  <c r="C24" i="13"/>
  <c r="B24" i="13"/>
  <c r="C23" i="13"/>
  <c r="B23" i="13"/>
  <c r="C22" i="13"/>
  <c r="B22" i="13"/>
  <c r="C21" i="13"/>
  <c r="B21" i="13"/>
  <c r="G17" i="13"/>
  <c r="G16" i="13"/>
  <c r="G15" i="13"/>
  <c r="F17" i="13"/>
  <c r="F16" i="13"/>
  <c r="F15" i="13"/>
  <c r="C17" i="13"/>
  <c r="B17" i="13"/>
  <c r="C16" i="13"/>
  <c r="B16" i="13"/>
  <c r="C15" i="13"/>
  <c r="B15" i="13"/>
  <c r="G14" i="13"/>
  <c r="F14" i="13"/>
  <c r="C14" i="13"/>
  <c r="B14" i="13"/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</calcChain>
</file>

<file path=xl/sharedStrings.xml><?xml version="1.0" encoding="utf-8"?>
<sst xmlns="http://schemas.openxmlformats.org/spreadsheetml/2006/main" count="1023" uniqueCount="215">
  <si>
    <t>Bib</t>
  </si>
  <si>
    <t>Name</t>
  </si>
  <si>
    <t>Category</t>
  </si>
  <si>
    <t>Ski Cross Womens</t>
  </si>
  <si>
    <t>Ski Cross Mens</t>
  </si>
  <si>
    <t>Snowboard Cross Mens</t>
  </si>
  <si>
    <t>Snowboard Cross Womens</t>
  </si>
  <si>
    <t>Surname</t>
  </si>
  <si>
    <t>YOB</t>
  </si>
  <si>
    <t>Race</t>
  </si>
  <si>
    <t>Pts</t>
  </si>
  <si>
    <t>Rank</t>
  </si>
  <si>
    <t>ROUND 1</t>
  </si>
  <si>
    <t>v</t>
  </si>
  <si>
    <t>ROUND 2</t>
  </si>
  <si>
    <t>ROUND 3</t>
  </si>
  <si>
    <t>ROUND 4</t>
  </si>
  <si>
    <t>ROUND 5</t>
  </si>
  <si>
    <t>ROUND 6</t>
  </si>
  <si>
    <t>ROUND ROBIN - 4 athletes</t>
  </si>
  <si>
    <t>ROUND ROBIN - 5 athletes</t>
  </si>
  <si>
    <t>ROUND ROBIN - 6 athletes</t>
  </si>
  <si>
    <t>ROUND ROBIN - 7 athletes</t>
  </si>
  <si>
    <t>ROUND 7</t>
  </si>
  <si>
    <t>ROUND ROBIN - 9 athletes</t>
  </si>
  <si>
    <t>ROUND 8</t>
  </si>
  <si>
    <t xml:space="preserve">ROUND 9 </t>
  </si>
  <si>
    <t>ROUND ROBIN - 10 athletes</t>
  </si>
  <si>
    <t>ROUND 9</t>
  </si>
  <si>
    <t>ROUND 10</t>
  </si>
  <si>
    <t>ROUND 11</t>
  </si>
  <si>
    <t>ROUND ROBIN - 12 athletes</t>
  </si>
  <si>
    <t xml:space="preserve">ROUND 2 </t>
  </si>
  <si>
    <t>English Ski &amp; Snowboard Cross Champs 2018</t>
  </si>
  <si>
    <t>Jasmine</t>
  </si>
  <si>
    <t>Mae</t>
  </si>
  <si>
    <t>Izzy</t>
  </si>
  <si>
    <t>Freya</t>
  </si>
  <si>
    <t>Fraya</t>
  </si>
  <si>
    <t>Amber</t>
  </si>
  <si>
    <t>Mieke</t>
  </si>
  <si>
    <t>Gillian</t>
  </si>
  <si>
    <t>Catherine</t>
  </si>
  <si>
    <t>Samantha</t>
  </si>
  <si>
    <t>DAY</t>
  </si>
  <si>
    <t>Hodgson</t>
  </si>
  <si>
    <t>Gregory</t>
  </si>
  <si>
    <t>SAVAGE</t>
  </si>
  <si>
    <t>Williams</t>
  </si>
  <si>
    <t>CORDINGLEY</t>
  </si>
  <si>
    <t>DIX</t>
  </si>
  <si>
    <t>Finnerty</t>
  </si>
  <si>
    <t>Callaghan</t>
  </si>
  <si>
    <t>KING</t>
  </si>
  <si>
    <t>U12</t>
  </si>
  <si>
    <t>U16</t>
  </si>
  <si>
    <t>U21</t>
  </si>
  <si>
    <t>Open</t>
  </si>
  <si>
    <t>Masters</t>
  </si>
  <si>
    <t>Astrid</t>
  </si>
  <si>
    <t>BROCKLEHURST-FLYNN</t>
  </si>
  <si>
    <t>Ruby</t>
  </si>
  <si>
    <t>HURT</t>
  </si>
  <si>
    <t>Ciara</t>
  </si>
  <si>
    <t>QUINN</t>
  </si>
  <si>
    <t>VICTORIA</t>
  </si>
  <si>
    <t>COOLING-VALENCIA</t>
  </si>
  <si>
    <t>ANA</t>
  </si>
  <si>
    <t>Ella</t>
  </si>
  <si>
    <t>Darnill</t>
  </si>
  <si>
    <t>Hannah</t>
  </si>
  <si>
    <t>TODD</t>
  </si>
  <si>
    <t>Imogen</t>
  </si>
  <si>
    <t>LINCOLN</t>
  </si>
  <si>
    <t>Darcy</t>
  </si>
  <si>
    <t>Campbell-Brady</t>
  </si>
  <si>
    <t>Libby</t>
  </si>
  <si>
    <t>FORREST</t>
  </si>
  <si>
    <t>Emilia</t>
  </si>
  <si>
    <t>ORZEL</t>
  </si>
  <si>
    <t>Emma</t>
  </si>
  <si>
    <t>GERMANY</t>
  </si>
  <si>
    <t>Elizabeth</t>
  </si>
  <si>
    <t>Pragnell</t>
  </si>
  <si>
    <t>Isabel</t>
  </si>
  <si>
    <t>Grace</t>
  </si>
  <si>
    <t>HARRISON</t>
  </si>
  <si>
    <t>Catrin</t>
  </si>
  <si>
    <t>HOWARTH</t>
  </si>
  <si>
    <t>Isobel</t>
  </si>
  <si>
    <t>BROOKS</t>
  </si>
  <si>
    <t>Emily</t>
  </si>
  <si>
    <t>KEEN</t>
  </si>
  <si>
    <t>Elektra</t>
  </si>
  <si>
    <t>Brown</t>
  </si>
  <si>
    <t>Jemima</t>
  </si>
  <si>
    <t>Thea</t>
  </si>
  <si>
    <t>FENWICK</t>
  </si>
  <si>
    <t>Smith</t>
  </si>
  <si>
    <t>BROWN</t>
  </si>
  <si>
    <t>Vicki</t>
  </si>
  <si>
    <t>Howarth</t>
  </si>
  <si>
    <t>Toby</t>
  </si>
  <si>
    <t>Tweedle</t>
  </si>
  <si>
    <t>Elliot</t>
  </si>
  <si>
    <t>Meilleur</t>
  </si>
  <si>
    <t>Will</t>
  </si>
  <si>
    <t>Davey</t>
  </si>
  <si>
    <t>Myles</t>
  </si>
  <si>
    <t>ENDERSBY</t>
  </si>
  <si>
    <t>Adam</t>
  </si>
  <si>
    <t>Sola</t>
  </si>
  <si>
    <t>TAZOE-CRAIG</t>
  </si>
  <si>
    <t>Charlie</t>
  </si>
  <si>
    <t>COOPER</t>
  </si>
  <si>
    <t>Thomas</t>
  </si>
  <si>
    <t>DARNILL</t>
  </si>
  <si>
    <t>Reuben</t>
  </si>
  <si>
    <t>HANKS</t>
  </si>
  <si>
    <t>Alex</t>
  </si>
  <si>
    <t>Jack</t>
  </si>
  <si>
    <t>SHEPHARD</t>
  </si>
  <si>
    <t>Rufus</t>
  </si>
  <si>
    <t>LITTLEJOHN</t>
  </si>
  <si>
    <t>Jake</t>
  </si>
  <si>
    <t>DADE</t>
  </si>
  <si>
    <t>Joel</t>
  </si>
  <si>
    <t>MARSH</t>
  </si>
  <si>
    <t>Philip</t>
  </si>
  <si>
    <t>BRIDSON</t>
  </si>
  <si>
    <t>Rory</t>
  </si>
  <si>
    <t>Alfie</t>
  </si>
  <si>
    <t>Sadler</t>
  </si>
  <si>
    <t>Scott</t>
  </si>
  <si>
    <t>JOHNS</t>
  </si>
  <si>
    <t>Remy</t>
  </si>
  <si>
    <t>VAN BREUGEL</t>
  </si>
  <si>
    <t>Mikey</t>
  </si>
  <si>
    <t>DUNNE</t>
  </si>
  <si>
    <t>James</t>
  </si>
  <si>
    <t>Ward Hepburn</t>
  </si>
  <si>
    <t>Ashley</t>
  </si>
  <si>
    <t>Cleave</t>
  </si>
  <si>
    <t>Jacob</t>
  </si>
  <si>
    <t>LAWLESS</t>
  </si>
  <si>
    <t>Gary</t>
  </si>
  <si>
    <t>Geoff</t>
  </si>
  <si>
    <t>Andrew</t>
  </si>
  <si>
    <t>FIERMAN</t>
  </si>
  <si>
    <t>Edwin</t>
  </si>
  <si>
    <t>Morgan</t>
  </si>
  <si>
    <t>Jesper</t>
  </si>
  <si>
    <t>Sam</t>
  </si>
  <si>
    <t>STARKEY</t>
  </si>
  <si>
    <t>Ollie</t>
  </si>
  <si>
    <t>WILSON</t>
  </si>
  <si>
    <t>DUNN</t>
  </si>
  <si>
    <t>Tommy</t>
  </si>
  <si>
    <t>OSMOND</t>
  </si>
  <si>
    <t>Christie</t>
  </si>
  <si>
    <t>Fierman</t>
  </si>
  <si>
    <t>Mark</t>
  </si>
  <si>
    <t>Dodgson</t>
  </si>
  <si>
    <t>William</t>
  </si>
  <si>
    <t>Ashworth</t>
  </si>
  <si>
    <t>Finlay</t>
  </si>
  <si>
    <t>Knowles</t>
  </si>
  <si>
    <t>Ruben</t>
  </si>
  <si>
    <t>Perkins</t>
  </si>
  <si>
    <t>Harley</t>
  </si>
  <si>
    <t>Critten</t>
  </si>
  <si>
    <t>Ben</t>
  </si>
  <si>
    <t>Matthew</t>
  </si>
  <si>
    <t>MAUND</t>
  </si>
  <si>
    <t>Rowan</t>
  </si>
  <si>
    <t>Cameron</t>
  </si>
  <si>
    <t>Daniel</t>
  </si>
  <si>
    <t>de Wildt</t>
  </si>
  <si>
    <t>Joseph</t>
  </si>
  <si>
    <t>White</t>
  </si>
  <si>
    <t>Kennedy</t>
  </si>
  <si>
    <t>Lewis</t>
  </si>
  <si>
    <t>MCDOWALL</t>
  </si>
  <si>
    <t>Kyle</t>
  </si>
  <si>
    <t>Wise</t>
  </si>
  <si>
    <t>McNeany</t>
  </si>
  <si>
    <t>Nicolas</t>
  </si>
  <si>
    <t>ANDREWS</t>
  </si>
  <si>
    <t>Andy</t>
  </si>
  <si>
    <t>SMITH</t>
  </si>
  <si>
    <t>Rodney</t>
  </si>
  <si>
    <t>Harmer</t>
  </si>
  <si>
    <t>Jamie</t>
  </si>
  <si>
    <t>HALLIDAY</t>
  </si>
  <si>
    <t>Burn</t>
  </si>
  <si>
    <t>Piers</t>
  </si>
  <si>
    <t>Neil</t>
  </si>
  <si>
    <t>Matt</t>
  </si>
  <si>
    <t>Savage</t>
  </si>
  <si>
    <t>Richard</t>
  </si>
  <si>
    <t>Day</t>
  </si>
  <si>
    <t>Summers</t>
  </si>
  <si>
    <t>Aaron</t>
  </si>
  <si>
    <t>Chester</t>
  </si>
  <si>
    <t>Turner</t>
  </si>
  <si>
    <t>Christopher</t>
  </si>
  <si>
    <t>Ref</t>
  </si>
  <si>
    <t>Win Bib</t>
  </si>
  <si>
    <t>Points</t>
  </si>
  <si>
    <t>Amy</t>
  </si>
  <si>
    <t>1st</t>
  </si>
  <si>
    <t>2nd</t>
  </si>
  <si>
    <t>3rd</t>
  </si>
  <si>
    <t>Playoff</t>
  </si>
  <si>
    <t xml:space="preserve">Stokoe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</si>
</sst>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3" applyNumberFormat="0" applyAlignment="0" applyProtection="0"/>
    <xf numFmtId="0" fontId="17" fillId="9" borderId="14" applyNumberFormat="0" applyAlignment="0" applyProtection="0"/>
    <xf numFmtId="0" fontId="18" fillId="9" borderId="13" applyNumberFormat="0" applyAlignment="0" applyProtection="0"/>
    <xf numFmtId="0" fontId="19" fillId="0" borderId="15" applyNumberFormat="0" applyFill="0" applyAlignment="0" applyProtection="0"/>
    <xf numFmtId="0" fontId="20" fillId="10" borderId="16" applyNumberFormat="0" applyAlignment="0" applyProtection="0"/>
    <xf numFmtId="0" fontId="1" fillId="0" borderId="0" applyNumberFormat="0" applyFill="0" applyBorder="0" applyAlignment="0" applyProtection="0"/>
    <xf numFmtId="0" fontId="8" fillId="11" borderId="17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3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/>
    <xf numFmtId="0" fontId="23" fillId="0" borderId="0" xfId="0" applyFont="1"/>
    <xf numFmtId="0" fontId="26" fillId="0" borderId="0" xfId="0" applyFont="1"/>
    <xf numFmtId="0" fontId="1" fillId="0" borderId="0" xfId="0" applyFont="1"/>
    <xf numFmtId="0" fontId="27" fillId="0" borderId="0" xfId="0" applyFont="1"/>
    <xf numFmtId="0" fontId="25" fillId="0" borderId="0" xfId="0" applyFont="1"/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</cellXfs>
  <cellStyles count="58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planatory Text" xfId="32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te" xfId="31" builtinId="10" customBuiltin="1"/>
    <cellStyle name="Output" xfId="26" builtinId="21" customBuiltin="1"/>
    <cellStyle name="Title" xfId="17" builtinId="15" customBuiltin="1"/>
    <cellStyle name="Total" xfId="33" builtinId="25" customBuiltin="1"/>
    <cellStyle name="Warning Text" xfId="3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E17997-DA3C-4140-BD34-1F91395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E3116-0F3E-4756-9EC0-E49092BA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813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BE580-49E6-42C5-8A1A-CDEF10023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985A5-8CB6-4AD9-A6D4-00B16C7DA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190500</xdr:colOff>
      <xdr:row>6</xdr:row>
      <xdr:rowOff>30211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BDBD3-D018-4C18-AE23-DF02416D3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848100" cy="11255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1A6D8-2C28-4329-89E5-653C077F3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603CDE-B4FB-40B1-B785-03AB7F65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E5A0E-36CF-4486-8E41-48EDA2FA2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153BF-37BC-4EEC-8CB3-C9858B89D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DE7CA5-AEAF-47AC-9B96-AE7E3728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520700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CC970-6C4F-4039-83F1-8ED7EA0D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D97547-637D-4054-86C4-C5302533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7053B-D7DC-435B-BBAA-C1853FCE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190500</xdr:colOff>
      <xdr:row>6</xdr:row>
      <xdr:rowOff>30211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8A753-8A64-4E1B-AE1E-B7497361D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848100" cy="11636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520700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7AB7D-434E-4C5A-8CF6-C66823C8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520700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8D650-52FA-4730-86AC-FE6FCBE6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8"/>
  <sheetViews>
    <sheetView workbookViewId="0">
      <selection activeCell="H16" sqref="H16"/>
    </sheetView>
  </sheetViews>
  <sheetFormatPr defaultColWidth="8.81640625" defaultRowHeight="14.5" x14ac:dyDescent="0.35"/>
  <cols>
    <col min="1" max="1" width="10" style="6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3.81640625" bestFit="1" customWidth="1"/>
    <col min="7" max="8" width="9.1796875" customWidth="1"/>
    <col min="9" max="17" width="1.81640625" bestFit="1" customWidth="1"/>
    <col min="18" max="18" width="3.26953125" bestFit="1" customWidth="1"/>
    <col min="19" max="19" width="6.26953125" bestFit="1" customWidth="1"/>
    <col min="22" max="22" width="18.26953125" bestFit="1" customWidth="1"/>
  </cols>
  <sheetData>
    <row r="1" spans="1:25" s="1" customFormat="1" ht="15" thickBot="1" x14ac:dyDescent="0.4">
      <c r="A1" s="4"/>
    </row>
    <row r="2" spans="1:25" s="1" customFormat="1" ht="15" thickTop="1" x14ac:dyDescent="0.35">
      <c r="A2" s="4"/>
      <c r="E2" s="32" t="s">
        <v>33</v>
      </c>
      <c r="F2" s="33"/>
      <c r="G2" s="33"/>
      <c r="H2" s="33"/>
      <c r="I2" s="33"/>
      <c r="J2" s="33"/>
      <c r="K2" s="34"/>
    </row>
    <row r="3" spans="1:25" s="1" customFormat="1" x14ac:dyDescent="0.35">
      <c r="A3" s="4"/>
      <c r="E3" s="35"/>
      <c r="F3" s="36"/>
      <c r="G3" s="36"/>
      <c r="H3" s="36"/>
      <c r="I3" s="36"/>
      <c r="J3" s="36"/>
      <c r="K3" s="37"/>
    </row>
    <row r="4" spans="1:25" s="1" customFormat="1" ht="21.75" customHeight="1" thickBot="1" x14ac:dyDescent="0.4">
      <c r="A4" s="4"/>
      <c r="E4" s="38"/>
      <c r="F4" s="39"/>
      <c r="G4" s="39"/>
      <c r="H4" s="39"/>
      <c r="I4" s="39"/>
      <c r="J4" s="39"/>
      <c r="K4" s="40"/>
    </row>
    <row r="5" spans="1:25" s="1" customFormat="1" ht="21.75" customHeight="1" thickTop="1" x14ac:dyDescent="0.35">
      <c r="A5" s="4"/>
      <c r="E5" s="8"/>
      <c r="F5" s="8"/>
      <c r="G5" s="8"/>
      <c r="H5" s="8"/>
      <c r="I5" s="8"/>
      <c r="J5" s="8"/>
      <c r="K5" s="8"/>
    </row>
    <row r="6" spans="1:25" s="1" customFormat="1" ht="21.75" customHeight="1" thickBot="1" x14ac:dyDescent="0.4">
      <c r="A6" s="41" t="s">
        <v>6</v>
      </c>
      <c r="B6" s="41"/>
      <c r="C6" s="41"/>
      <c r="D6" s="41"/>
      <c r="E6" s="8"/>
      <c r="F6" s="8"/>
      <c r="G6" s="8"/>
      <c r="H6" s="31"/>
      <c r="I6" s="42" t="s">
        <v>9</v>
      </c>
      <c r="J6" s="42"/>
      <c r="K6" s="42"/>
      <c r="L6" s="42"/>
      <c r="M6" s="42"/>
      <c r="N6" s="42"/>
      <c r="O6" s="42"/>
      <c r="P6" s="42"/>
      <c r="Q6" s="42"/>
    </row>
    <row r="7" spans="1:25" s="3" customFormat="1" x14ac:dyDescent="0.35">
      <c r="A7" s="5" t="s">
        <v>206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H7" s="3" t="s">
        <v>11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5" t="s">
        <v>10</v>
      </c>
      <c r="T7" s="9"/>
      <c r="U7" s="10"/>
      <c r="V7" s="10"/>
      <c r="W7" s="10"/>
      <c r="X7" s="9"/>
      <c r="Y7" s="11"/>
    </row>
    <row r="8" spans="1:25" x14ac:dyDescent="0.35">
      <c r="A8" s="13">
        <v>1</v>
      </c>
      <c r="B8" s="23" t="s">
        <v>34</v>
      </c>
      <c r="C8" s="23" t="s">
        <v>44</v>
      </c>
      <c r="D8" s="24">
        <v>2009</v>
      </c>
      <c r="E8" s="20" t="s">
        <v>54</v>
      </c>
      <c r="F8">
        <v>50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12">
        <f>SUM(I8:Q8)</f>
        <v>0</v>
      </c>
    </row>
    <row r="9" spans="1:25" x14ac:dyDescent="0.35">
      <c r="A9" s="13">
        <v>2</v>
      </c>
      <c r="B9" s="23" t="s">
        <v>35</v>
      </c>
      <c r="C9" s="23" t="s">
        <v>45</v>
      </c>
      <c r="D9" s="24">
        <v>2007</v>
      </c>
      <c r="E9" s="20" t="s">
        <v>54</v>
      </c>
      <c r="F9">
        <v>63</v>
      </c>
      <c r="H9" s="30" t="s">
        <v>211</v>
      </c>
      <c r="I9" s="30">
        <v>3</v>
      </c>
      <c r="J9" s="30">
        <v>3</v>
      </c>
      <c r="K9" s="30">
        <v>3</v>
      </c>
      <c r="L9" s="30">
        <v>3</v>
      </c>
      <c r="M9" s="30"/>
      <c r="N9" s="30"/>
      <c r="O9" s="30"/>
      <c r="P9" s="30"/>
      <c r="Q9" s="30"/>
      <c r="R9" s="12">
        <f t="shared" ref="R9:R17" si="0">SUM(I9:Q9)</f>
        <v>12</v>
      </c>
    </row>
    <row r="10" spans="1:25" x14ac:dyDescent="0.35">
      <c r="A10" s="13">
        <v>3</v>
      </c>
      <c r="B10" s="23" t="s">
        <v>36</v>
      </c>
      <c r="C10" s="23" t="s">
        <v>46</v>
      </c>
      <c r="D10" s="24">
        <v>2006</v>
      </c>
      <c r="E10" s="20" t="s">
        <v>55</v>
      </c>
      <c r="F10">
        <v>132</v>
      </c>
      <c r="H10" s="30" t="s">
        <v>212</v>
      </c>
      <c r="I10" s="30">
        <v>3</v>
      </c>
      <c r="J10" s="30">
        <v>3</v>
      </c>
      <c r="K10" s="30">
        <v>3</v>
      </c>
      <c r="L10" s="30"/>
      <c r="M10" s="30"/>
      <c r="N10" s="30"/>
      <c r="O10" s="30"/>
      <c r="P10" s="30"/>
      <c r="Q10" s="30"/>
      <c r="R10" s="12">
        <f t="shared" si="0"/>
        <v>9</v>
      </c>
    </row>
    <row r="11" spans="1:25" x14ac:dyDescent="0.35">
      <c r="A11" s="13">
        <v>4</v>
      </c>
      <c r="B11" s="23" t="s">
        <v>37</v>
      </c>
      <c r="C11" s="23" t="s">
        <v>47</v>
      </c>
      <c r="D11" s="24">
        <v>2004</v>
      </c>
      <c r="E11" s="20" t="s">
        <v>55</v>
      </c>
      <c r="F11">
        <v>35</v>
      </c>
      <c r="H11" s="30" t="s">
        <v>210</v>
      </c>
      <c r="I11" s="30">
        <v>3</v>
      </c>
      <c r="J11" s="30">
        <v>3</v>
      </c>
      <c r="K11" s="30">
        <v>3</v>
      </c>
      <c r="L11" s="30">
        <v>3</v>
      </c>
      <c r="M11" s="30">
        <v>3</v>
      </c>
      <c r="N11" s="30"/>
      <c r="O11" s="30"/>
      <c r="P11" s="30"/>
      <c r="Q11" s="30"/>
      <c r="R11" s="12">
        <f t="shared" si="0"/>
        <v>15</v>
      </c>
    </row>
    <row r="12" spans="1:25" x14ac:dyDescent="0.35">
      <c r="A12" s="13">
        <v>1</v>
      </c>
      <c r="B12" s="23" t="s">
        <v>38</v>
      </c>
      <c r="C12" s="23" t="s">
        <v>48</v>
      </c>
      <c r="D12" s="24">
        <v>2001</v>
      </c>
      <c r="E12" s="19" t="s">
        <v>56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12">
        <f t="shared" si="0"/>
        <v>0</v>
      </c>
    </row>
    <row r="13" spans="1:25" x14ac:dyDescent="0.35">
      <c r="A13" s="13">
        <v>2</v>
      </c>
      <c r="B13" s="23" t="s">
        <v>39</v>
      </c>
      <c r="C13" s="23" t="s">
        <v>49</v>
      </c>
      <c r="D13" s="24">
        <v>1999</v>
      </c>
      <c r="E13" s="19" t="s">
        <v>56</v>
      </c>
      <c r="F13">
        <v>113</v>
      </c>
      <c r="H13" s="30" t="s">
        <v>211</v>
      </c>
      <c r="I13" s="30">
        <v>3</v>
      </c>
      <c r="J13" s="30">
        <v>3</v>
      </c>
      <c r="K13" s="30">
        <v>3</v>
      </c>
      <c r="L13" s="30">
        <v>3</v>
      </c>
      <c r="M13" s="30"/>
      <c r="N13" s="30"/>
      <c r="O13" s="30"/>
      <c r="P13" s="30"/>
      <c r="Q13" s="30"/>
      <c r="R13" s="12">
        <f t="shared" si="0"/>
        <v>12</v>
      </c>
    </row>
    <row r="14" spans="1:25" x14ac:dyDescent="0.35">
      <c r="A14" s="13">
        <v>3</v>
      </c>
      <c r="B14" s="23" t="s">
        <v>40</v>
      </c>
      <c r="C14" s="23" t="s">
        <v>50</v>
      </c>
      <c r="D14" s="24">
        <v>1993</v>
      </c>
      <c r="E14" s="19" t="s">
        <v>57</v>
      </c>
      <c r="F14">
        <v>45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12">
        <f t="shared" si="0"/>
        <v>0</v>
      </c>
    </row>
    <row r="15" spans="1:25" x14ac:dyDescent="0.35">
      <c r="A15" s="13">
        <v>4</v>
      </c>
      <c r="B15" s="23" t="s">
        <v>41</v>
      </c>
      <c r="C15" s="23" t="s">
        <v>51</v>
      </c>
      <c r="D15" s="24">
        <v>1992</v>
      </c>
      <c r="E15" s="19" t="s">
        <v>57</v>
      </c>
      <c r="F15">
        <v>24</v>
      </c>
      <c r="H15" s="30" t="s">
        <v>210</v>
      </c>
      <c r="I15" s="30">
        <v>3</v>
      </c>
      <c r="J15" s="30">
        <v>3</v>
      </c>
      <c r="K15" s="30">
        <v>3</v>
      </c>
      <c r="L15" s="30">
        <v>3</v>
      </c>
      <c r="M15" s="30">
        <v>3</v>
      </c>
      <c r="N15" s="30"/>
      <c r="O15" s="30"/>
      <c r="P15" s="30"/>
      <c r="Q15" s="30"/>
      <c r="R15" s="12">
        <f t="shared" si="0"/>
        <v>15</v>
      </c>
    </row>
    <row r="16" spans="1:25" x14ac:dyDescent="0.35">
      <c r="A16" s="13">
        <v>5</v>
      </c>
      <c r="B16" s="23" t="s">
        <v>42</v>
      </c>
      <c r="C16" s="23" t="s">
        <v>52</v>
      </c>
      <c r="D16" s="24">
        <v>1991</v>
      </c>
      <c r="E16" s="19" t="s">
        <v>57</v>
      </c>
      <c r="F16">
        <v>126</v>
      </c>
      <c r="H16" s="30"/>
      <c r="I16" s="30">
        <v>3</v>
      </c>
      <c r="J16" s="30">
        <v>3</v>
      </c>
      <c r="K16" s="30"/>
      <c r="L16" s="30"/>
      <c r="M16" s="30"/>
      <c r="N16" s="30"/>
      <c r="O16" s="30"/>
      <c r="P16" s="30"/>
      <c r="Q16" s="30"/>
      <c r="R16" s="12">
        <f t="shared" si="0"/>
        <v>6</v>
      </c>
    </row>
    <row r="17" spans="1:18" x14ac:dyDescent="0.35">
      <c r="A17" s="22">
        <v>6</v>
      </c>
      <c r="B17" s="23" t="s">
        <v>43</v>
      </c>
      <c r="C17" s="23" t="s">
        <v>53</v>
      </c>
      <c r="D17" s="24">
        <v>1984</v>
      </c>
      <c r="E17" s="19" t="s">
        <v>58</v>
      </c>
      <c r="F17">
        <v>122</v>
      </c>
      <c r="H17" s="30" t="s">
        <v>212</v>
      </c>
      <c r="I17" s="30">
        <v>3</v>
      </c>
      <c r="J17" s="30">
        <v>3</v>
      </c>
      <c r="K17" s="30">
        <v>3</v>
      </c>
      <c r="L17" s="30"/>
      <c r="M17" s="30"/>
      <c r="N17" s="30"/>
      <c r="O17" s="30"/>
      <c r="P17" s="30"/>
      <c r="Q17" s="30"/>
      <c r="R17" s="12">
        <f t="shared" si="0"/>
        <v>9</v>
      </c>
    </row>
    <row r="18" spans="1:18" x14ac:dyDescent="0.35">
      <c r="A18" s="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2"/>
    </row>
    <row r="19" spans="1:18" x14ac:dyDescent="0.35">
      <c r="A19" s="7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12"/>
    </row>
    <row r="20" spans="1:18" x14ac:dyDescent="0.35">
      <c r="A20" s="7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12"/>
    </row>
    <row r="21" spans="1:18" x14ac:dyDescent="0.35">
      <c r="A21" s="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12"/>
    </row>
    <row r="22" spans="1:18" x14ac:dyDescent="0.35">
      <c r="A22" s="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2"/>
    </row>
    <row r="23" spans="1:18" x14ac:dyDescent="0.35">
      <c r="A23" s="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</row>
    <row r="24" spans="1:18" x14ac:dyDescent="0.35">
      <c r="A24" s="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12"/>
    </row>
    <row r="25" spans="1:18" x14ac:dyDescent="0.35">
      <c r="A25" s="7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12"/>
    </row>
    <row r="26" spans="1:18" x14ac:dyDescent="0.35">
      <c r="A26" s="7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2"/>
    </row>
    <row r="27" spans="1:18" x14ac:dyDescent="0.35">
      <c r="A27" s="7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12"/>
    </row>
    <row r="28" spans="1:18" x14ac:dyDescent="0.35">
      <c r="A28" s="7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2"/>
    </row>
    <row r="29" spans="1:18" x14ac:dyDescent="0.35">
      <c r="A29" s="7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2"/>
    </row>
    <row r="30" spans="1:18" x14ac:dyDescent="0.35">
      <c r="A30" s="7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12"/>
    </row>
    <row r="31" spans="1:18" x14ac:dyDescent="0.35">
      <c r="A31" s="7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2"/>
    </row>
    <row r="32" spans="1:18" x14ac:dyDescent="0.35">
      <c r="A32" s="7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12"/>
    </row>
    <row r="33" spans="1:18" x14ac:dyDescent="0.35">
      <c r="A33" s="7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12"/>
    </row>
    <row r="34" spans="1:18" x14ac:dyDescent="0.35">
      <c r="A34" s="7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12"/>
    </row>
    <row r="35" spans="1:18" x14ac:dyDescent="0.35">
      <c r="A35" s="7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12"/>
    </row>
    <row r="36" spans="1:18" x14ac:dyDescent="0.35">
      <c r="A36" s="7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12"/>
    </row>
    <row r="37" spans="1:18" x14ac:dyDescent="0.35">
      <c r="A37" s="7"/>
    </row>
    <row r="38" spans="1:18" x14ac:dyDescent="0.35">
      <c r="A38" s="7"/>
    </row>
    <row r="39" spans="1:18" x14ac:dyDescent="0.35">
      <c r="A39" s="7"/>
    </row>
    <row r="40" spans="1:18" x14ac:dyDescent="0.35">
      <c r="A40" s="7"/>
    </row>
    <row r="41" spans="1:18" x14ac:dyDescent="0.35">
      <c r="A41" s="7"/>
    </row>
    <row r="42" spans="1:18" x14ac:dyDescent="0.35">
      <c r="A42" s="7"/>
    </row>
    <row r="43" spans="1:18" x14ac:dyDescent="0.35">
      <c r="A43" s="7"/>
    </row>
    <row r="44" spans="1:18" x14ac:dyDescent="0.35">
      <c r="A44" s="7"/>
    </row>
    <row r="45" spans="1:18" x14ac:dyDescent="0.35">
      <c r="A45" s="7"/>
    </row>
    <row r="46" spans="1:18" x14ac:dyDescent="0.35">
      <c r="A46" s="7"/>
    </row>
    <row r="47" spans="1:18" x14ac:dyDescent="0.35">
      <c r="A47" s="7"/>
    </row>
    <row r="48" spans="1:18" x14ac:dyDescent="0.35">
      <c r="A48" s="7"/>
    </row>
  </sheetData>
  <mergeCells count="3">
    <mergeCell ref="E2:K4"/>
    <mergeCell ref="A6:D6"/>
    <mergeCell ref="I6:Q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topLeftCell="A7" workbookViewId="0">
      <selection activeCell="M29" sqref="M29"/>
    </sheetView>
  </sheetViews>
  <sheetFormatPr defaultColWidth="8.81640625" defaultRowHeight="14.5" x14ac:dyDescent="0.35"/>
  <cols>
    <col min="1" max="1" width="10" style="14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3.81640625" bestFit="1" customWidth="1"/>
    <col min="7" max="7" width="9.1796875" customWidth="1"/>
    <col min="8" max="16" width="1.81640625" bestFit="1" customWidth="1"/>
    <col min="17" max="17" width="3.26953125" bestFit="1" customWidth="1"/>
    <col min="18" max="18" width="12.453125" bestFit="1" customWidth="1"/>
    <col min="19" max="19" width="6.26953125" bestFit="1" customWidth="1"/>
    <col min="22" max="22" width="18.26953125" bestFit="1" customWidth="1"/>
  </cols>
  <sheetData>
    <row r="1" spans="1:25" s="1" customFormat="1" ht="15" thickBot="1" x14ac:dyDescent="0.4">
      <c r="A1" s="4"/>
    </row>
    <row r="2" spans="1:25" s="1" customFormat="1" ht="15" thickTop="1" x14ac:dyDescent="0.35">
      <c r="A2" s="4"/>
      <c r="E2" s="32" t="s">
        <v>33</v>
      </c>
      <c r="F2" s="33"/>
      <c r="G2" s="33"/>
      <c r="H2" s="33"/>
      <c r="I2" s="33"/>
      <c r="J2" s="33"/>
      <c r="K2" s="34"/>
    </row>
    <row r="3" spans="1:25" s="1" customFormat="1" x14ac:dyDescent="0.35">
      <c r="A3" s="4"/>
      <c r="E3" s="35"/>
      <c r="F3" s="36"/>
      <c r="G3" s="36"/>
      <c r="H3" s="36"/>
      <c r="I3" s="36"/>
      <c r="J3" s="36"/>
      <c r="K3" s="37"/>
    </row>
    <row r="4" spans="1:25" s="1" customFormat="1" ht="21.75" customHeight="1" thickBot="1" x14ac:dyDescent="0.4">
      <c r="A4" s="4"/>
      <c r="E4" s="38"/>
      <c r="F4" s="39"/>
      <c r="G4" s="39"/>
      <c r="H4" s="39"/>
      <c r="I4" s="39"/>
      <c r="J4" s="39"/>
      <c r="K4" s="40"/>
    </row>
    <row r="5" spans="1:25" s="1" customFormat="1" ht="21.75" customHeight="1" thickTop="1" x14ac:dyDescent="0.35">
      <c r="A5" s="4"/>
      <c r="E5" s="8"/>
      <c r="F5" s="8"/>
      <c r="G5" s="8"/>
      <c r="H5" s="8"/>
      <c r="I5" s="8"/>
      <c r="J5" s="8"/>
      <c r="K5" s="8"/>
    </row>
    <row r="6" spans="1:25" s="1" customFormat="1" ht="21.75" customHeight="1" thickBot="1" x14ac:dyDescent="0.4">
      <c r="A6" s="41" t="s">
        <v>5</v>
      </c>
      <c r="B6" s="41"/>
      <c r="C6" s="41"/>
      <c r="D6" s="41"/>
      <c r="E6" s="8"/>
      <c r="F6" s="8"/>
      <c r="G6" s="31"/>
      <c r="H6" s="42" t="s">
        <v>9</v>
      </c>
      <c r="I6" s="42"/>
      <c r="J6" s="42"/>
      <c r="K6" s="42"/>
      <c r="L6" s="42"/>
      <c r="M6" s="42"/>
      <c r="N6" s="42"/>
      <c r="O6" s="42"/>
      <c r="P6" s="42"/>
    </row>
    <row r="7" spans="1:25" s="3" customFormat="1" x14ac:dyDescent="0.35">
      <c r="A7" s="5" t="s">
        <v>0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G7" s="3" t="s">
        <v>11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5" t="s">
        <v>10</v>
      </c>
      <c r="T7" s="9"/>
      <c r="U7" s="10"/>
      <c r="V7" s="10"/>
      <c r="W7" s="10"/>
      <c r="X7" s="9"/>
      <c r="Y7" s="11"/>
    </row>
    <row r="8" spans="1:25" x14ac:dyDescent="0.35">
      <c r="A8" s="13">
        <v>1</v>
      </c>
      <c r="B8" s="29" t="s">
        <v>201</v>
      </c>
      <c r="C8" s="29" t="s">
        <v>202</v>
      </c>
      <c r="D8" s="30">
        <v>2011</v>
      </c>
      <c r="E8" s="19" t="s">
        <v>54</v>
      </c>
      <c r="F8">
        <v>139</v>
      </c>
      <c r="G8" s="30"/>
      <c r="H8" s="30">
        <v>3</v>
      </c>
      <c r="I8" s="30"/>
      <c r="J8" s="30"/>
      <c r="K8" s="30"/>
      <c r="L8" s="30"/>
      <c r="M8" s="30"/>
      <c r="N8" s="30"/>
      <c r="O8" s="30"/>
      <c r="P8" s="30"/>
      <c r="Q8" s="12">
        <f>SUM(H8:P8)</f>
        <v>3</v>
      </c>
    </row>
    <row r="9" spans="1:25" x14ac:dyDescent="0.35">
      <c r="A9" s="13">
        <v>2</v>
      </c>
      <c r="B9" s="29" t="s">
        <v>203</v>
      </c>
      <c r="C9" s="29" t="s">
        <v>204</v>
      </c>
      <c r="D9" s="30">
        <v>2010</v>
      </c>
      <c r="E9" s="19" t="s">
        <v>54</v>
      </c>
      <c r="F9">
        <v>89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12">
        <f t="shared" ref="Q9:Q41" si="0">SUM(H9:P9)</f>
        <v>0</v>
      </c>
    </row>
    <row r="10" spans="1:25" x14ac:dyDescent="0.35">
      <c r="A10" s="13">
        <v>3</v>
      </c>
      <c r="B10" s="29" t="s">
        <v>111</v>
      </c>
      <c r="C10" s="29" t="s">
        <v>112</v>
      </c>
      <c r="D10" s="30">
        <v>2008</v>
      </c>
      <c r="E10" s="19" t="s">
        <v>54</v>
      </c>
      <c r="F10">
        <v>5</v>
      </c>
      <c r="G10" s="30" t="s">
        <v>212</v>
      </c>
      <c r="H10" s="30">
        <v>3</v>
      </c>
      <c r="I10" s="30">
        <v>3</v>
      </c>
      <c r="J10" s="30"/>
      <c r="K10" s="30"/>
      <c r="L10" s="30"/>
      <c r="M10" s="30"/>
      <c r="N10" s="30"/>
      <c r="O10" s="30"/>
      <c r="P10" s="30"/>
      <c r="Q10" s="12">
        <f t="shared" si="0"/>
        <v>6</v>
      </c>
    </row>
    <row r="11" spans="1:25" x14ac:dyDescent="0.35">
      <c r="A11" s="13">
        <v>4</v>
      </c>
      <c r="B11" s="29" t="s">
        <v>205</v>
      </c>
      <c r="C11" s="29" t="s">
        <v>86</v>
      </c>
      <c r="D11" s="30">
        <v>2007</v>
      </c>
      <c r="E11" s="19" t="s">
        <v>54</v>
      </c>
      <c r="F11">
        <v>91</v>
      </c>
      <c r="G11" s="30" t="s">
        <v>210</v>
      </c>
      <c r="H11" s="30">
        <v>3</v>
      </c>
      <c r="I11" s="30">
        <v>3</v>
      </c>
      <c r="J11" s="30">
        <v>3</v>
      </c>
      <c r="K11" s="30">
        <v>3</v>
      </c>
      <c r="L11" s="30"/>
      <c r="M11" s="30"/>
      <c r="N11" s="30"/>
      <c r="O11" s="30"/>
      <c r="P11" s="30"/>
      <c r="Q11" s="12">
        <f t="shared" si="0"/>
        <v>12</v>
      </c>
    </row>
    <row r="12" spans="1:25" x14ac:dyDescent="0.35">
      <c r="A12" s="13">
        <v>5</v>
      </c>
      <c r="B12" s="29" t="s">
        <v>113</v>
      </c>
      <c r="C12" s="29" t="s">
        <v>204</v>
      </c>
      <c r="D12" s="30">
        <v>2007</v>
      </c>
      <c r="E12" s="19" t="s">
        <v>54</v>
      </c>
      <c r="F12">
        <v>83</v>
      </c>
      <c r="G12" s="30" t="s">
        <v>211</v>
      </c>
      <c r="H12" s="30">
        <v>3</v>
      </c>
      <c r="I12" s="30">
        <v>3</v>
      </c>
      <c r="J12" s="30">
        <v>3</v>
      </c>
      <c r="K12" s="30"/>
      <c r="L12" s="30"/>
      <c r="M12" s="30"/>
      <c r="N12" s="30"/>
      <c r="O12" s="30"/>
      <c r="P12" s="30"/>
      <c r="Q12" s="12">
        <f t="shared" si="0"/>
        <v>9</v>
      </c>
    </row>
    <row r="13" spans="1:25" x14ac:dyDescent="0.35">
      <c r="A13" s="13">
        <v>1</v>
      </c>
      <c r="B13" s="29" t="s">
        <v>152</v>
      </c>
      <c r="C13" s="29" t="s">
        <v>153</v>
      </c>
      <c r="D13" s="30">
        <v>2006</v>
      </c>
      <c r="E13" s="16" t="s">
        <v>55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12">
        <f t="shared" si="0"/>
        <v>0</v>
      </c>
    </row>
    <row r="14" spans="1:25" x14ac:dyDescent="0.35">
      <c r="A14" s="13">
        <v>2</v>
      </c>
      <c r="B14" s="29" t="s">
        <v>154</v>
      </c>
      <c r="C14" s="29" t="s">
        <v>155</v>
      </c>
      <c r="D14" s="30">
        <v>2006</v>
      </c>
      <c r="E14" s="16" t="s">
        <v>55</v>
      </c>
      <c r="F14">
        <v>58</v>
      </c>
      <c r="G14" s="30"/>
      <c r="H14" s="30">
        <v>3</v>
      </c>
      <c r="I14" s="30">
        <v>3</v>
      </c>
      <c r="J14" s="30"/>
      <c r="K14" s="30"/>
      <c r="L14" s="30"/>
      <c r="M14" s="30"/>
      <c r="N14" s="30"/>
      <c r="O14" s="30"/>
      <c r="P14" s="30"/>
      <c r="Q14" s="12">
        <f t="shared" si="0"/>
        <v>6</v>
      </c>
    </row>
    <row r="15" spans="1:25" x14ac:dyDescent="0.35">
      <c r="A15" s="13">
        <v>3</v>
      </c>
      <c r="B15" s="29" t="s">
        <v>115</v>
      </c>
      <c r="C15" s="29" t="s">
        <v>156</v>
      </c>
      <c r="D15" s="30">
        <v>2005</v>
      </c>
      <c r="E15" s="16" t="s">
        <v>55</v>
      </c>
      <c r="F15">
        <v>9</v>
      </c>
      <c r="G15" s="30" t="s">
        <v>212</v>
      </c>
      <c r="H15" s="30">
        <v>3</v>
      </c>
      <c r="I15" s="30">
        <v>3</v>
      </c>
      <c r="J15" s="30">
        <v>3</v>
      </c>
      <c r="K15" s="30">
        <v>3</v>
      </c>
      <c r="L15" s="30">
        <v>3</v>
      </c>
      <c r="M15" s="30">
        <v>3</v>
      </c>
      <c r="N15" s="30"/>
      <c r="O15" s="30"/>
      <c r="P15" s="30"/>
      <c r="Q15" s="12">
        <f t="shared" si="0"/>
        <v>18</v>
      </c>
    </row>
    <row r="16" spans="1:25" x14ac:dyDescent="0.35">
      <c r="A16" s="13">
        <v>4</v>
      </c>
      <c r="B16" s="29" t="s">
        <v>157</v>
      </c>
      <c r="C16" s="29" t="s">
        <v>158</v>
      </c>
      <c r="D16" s="30">
        <v>2004</v>
      </c>
      <c r="E16" s="16" t="s">
        <v>55</v>
      </c>
      <c r="F16">
        <v>3</v>
      </c>
      <c r="G16" s="30"/>
      <c r="H16" s="30">
        <v>3</v>
      </c>
      <c r="I16" s="30">
        <v>3</v>
      </c>
      <c r="J16" s="30">
        <v>3</v>
      </c>
      <c r="K16" s="30">
        <v>3</v>
      </c>
      <c r="L16" s="30">
        <v>3</v>
      </c>
      <c r="M16" s="30"/>
      <c r="N16" s="30"/>
      <c r="O16" s="30"/>
      <c r="P16" s="30"/>
      <c r="Q16" s="12">
        <f t="shared" si="0"/>
        <v>15</v>
      </c>
    </row>
    <row r="17" spans="1:18" x14ac:dyDescent="0.35">
      <c r="A17" s="13">
        <v>5</v>
      </c>
      <c r="B17" s="29" t="s">
        <v>159</v>
      </c>
      <c r="C17" s="29" t="s">
        <v>160</v>
      </c>
      <c r="D17" s="30">
        <v>2004</v>
      </c>
      <c r="E17" s="16" t="s">
        <v>55</v>
      </c>
      <c r="F17">
        <v>129</v>
      </c>
      <c r="G17" s="30" t="s">
        <v>210</v>
      </c>
      <c r="H17" s="30">
        <v>3</v>
      </c>
      <c r="I17" s="30">
        <v>3</v>
      </c>
      <c r="J17" s="30">
        <v>3</v>
      </c>
      <c r="K17" s="30">
        <v>3</v>
      </c>
      <c r="L17" s="30">
        <v>3</v>
      </c>
      <c r="M17" s="30">
        <v>3</v>
      </c>
      <c r="N17" s="30">
        <v>3</v>
      </c>
      <c r="O17" s="30">
        <v>3</v>
      </c>
      <c r="P17" s="30">
        <v>3</v>
      </c>
      <c r="Q17" s="12">
        <f t="shared" si="0"/>
        <v>27</v>
      </c>
    </row>
    <row r="18" spans="1:18" x14ac:dyDescent="0.35">
      <c r="A18" s="13">
        <v>6</v>
      </c>
      <c r="B18" s="29" t="s">
        <v>161</v>
      </c>
      <c r="C18" s="29" t="s">
        <v>162</v>
      </c>
      <c r="D18" s="30">
        <v>2004</v>
      </c>
      <c r="E18" s="16" t="s">
        <v>55</v>
      </c>
      <c r="F18">
        <v>103</v>
      </c>
      <c r="G18" s="30"/>
      <c r="H18" s="30">
        <v>3</v>
      </c>
      <c r="I18" s="30">
        <v>3</v>
      </c>
      <c r="J18" s="30">
        <v>3</v>
      </c>
      <c r="K18" s="30"/>
      <c r="L18" s="30"/>
      <c r="M18" s="30"/>
      <c r="N18" s="30"/>
      <c r="O18" s="30"/>
      <c r="P18" s="30"/>
      <c r="Q18" s="12">
        <f t="shared" si="0"/>
        <v>9</v>
      </c>
    </row>
    <row r="19" spans="1:18" x14ac:dyDescent="0.35">
      <c r="A19" s="13">
        <v>7</v>
      </c>
      <c r="B19" s="29" t="s">
        <v>163</v>
      </c>
      <c r="C19" s="29" t="s">
        <v>164</v>
      </c>
      <c r="D19" s="30">
        <v>2004</v>
      </c>
      <c r="E19" s="16" t="s">
        <v>55</v>
      </c>
      <c r="F19">
        <v>55</v>
      </c>
      <c r="G19" s="30" t="s">
        <v>211</v>
      </c>
      <c r="H19" s="30">
        <v>3</v>
      </c>
      <c r="I19" s="30">
        <v>3</v>
      </c>
      <c r="J19" s="30">
        <v>3</v>
      </c>
      <c r="K19" s="30">
        <v>3</v>
      </c>
      <c r="L19" s="30">
        <v>3</v>
      </c>
      <c r="M19" s="30">
        <v>3</v>
      </c>
      <c r="N19" s="30">
        <v>3</v>
      </c>
      <c r="O19" s="30"/>
      <c r="P19" s="30"/>
      <c r="Q19" s="12">
        <f t="shared" si="0"/>
        <v>21</v>
      </c>
      <c r="R19" t="s">
        <v>213</v>
      </c>
    </row>
    <row r="20" spans="1:18" x14ac:dyDescent="0.35">
      <c r="A20" s="13">
        <v>8</v>
      </c>
      <c r="B20" s="29" t="s">
        <v>165</v>
      </c>
      <c r="C20" s="29" t="s">
        <v>166</v>
      </c>
      <c r="D20" s="30">
        <v>2003</v>
      </c>
      <c r="E20" s="16" t="s">
        <v>55</v>
      </c>
      <c r="F20">
        <v>108</v>
      </c>
      <c r="G20" s="30" t="s">
        <v>211</v>
      </c>
      <c r="H20" s="30">
        <v>3</v>
      </c>
      <c r="I20" s="30">
        <v>3</v>
      </c>
      <c r="J20" s="30">
        <v>3</v>
      </c>
      <c r="K20" s="30">
        <v>3</v>
      </c>
      <c r="L20" s="30">
        <v>3</v>
      </c>
      <c r="M20" s="30">
        <v>3</v>
      </c>
      <c r="N20" s="30">
        <v>3</v>
      </c>
      <c r="O20" s="30"/>
      <c r="P20" s="30"/>
      <c r="Q20" s="12">
        <f t="shared" si="0"/>
        <v>21</v>
      </c>
      <c r="R20" t="s">
        <v>213</v>
      </c>
    </row>
    <row r="21" spans="1:18" x14ac:dyDescent="0.35">
      <c r="A21" s="13">
        <v>9</v>
      </c>
      <c r="B21" s="29" t="s">
        <v>167</v>
      </c>
      <c r="C21" s="29" t="s">
        <v>168</v>
      </c>
      <c r="D21" s="30">
        <v>2003</v>
      </c>
      <c r="E21" s="16" t="s">
        <v>55</v>
      </c>
      <c r="F21">
        <v>1</v>
      </c>
      <c r="G21" s="30"/>
      <c r="H21" s="30">
        <v>3</v>
      </c>
      <c r="I21" s="30"/>
      <c r="J21" s="30"/>
      <c r="K21" s="30"/>
      <c r="L21" s="30"/>
      <c r="M21" s="30"/>
      <c r="N21" s="30"/>
      <c r="O21" s="30"/>
      <c r="P21" s="30"/>
      <c r="Q21" s="12">
        <f t="shared" si="0"/>
        <v>3</v>
      </c>
    </row>
    <row r="22" spans="1:18" x14ac:dyDescent="0.35">
      <c r="A22" s="13">
        <v>10</v>
      </c>
      <c r="B22" s="29" t="s">
        <v>169</v>
      </c>
      <c r="C22" s="29" t="s">
        <v>170</v>
      </c>
      <c r="D22" s="30">
        <v>2003</v>
      </c>
      <c r="E22" s="16" t="s">
        <v>55</v>
      </c>
      <c r="F22">
        <v>135</v>
      </c>
      <c r="G22" s="30"/>
      <c r="H22" s="30">
        <v>3</v>
      </c>
      <c r="I22" s="30">
        <v>3</v>
      </c>
      <c r="J22" s="30">
        <v>3</v>
      </c>
      <c r="K22" s="30">
        <v>3</v>
      </c>
      <c r="L22" s="30">
        <v>3</v>
      </c>
      <c r="M22" s="30"/>
      <c r="N22" s="30"/>
      <c r="O22" s="30"/>
      <c r="P22" s="30"/>
      <c r="Q22" s="12">
        <f t="shared" si="0"/>
        <v>15</v>
      </c>
    </row>
    <row r="23" spans="1:18" x14ac:dyDescent="0.35">
      <c r="A23" s="13">
        <v>1</v>
      </c>
      <c r="B23" s="29" t="s">
        <v>171</v>
      </c>
      <c r="C23" s="29" t="s">
        <v>153</v>
      </c>
      <c r="D23" s="30">
        <v>2002</v>
      </c>
      <c r="E23" s="21" t="s">
        <v>56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12">
        <f t="shared" si="0"/>
        <v>0</v>
      </c>
    </row>
    <row r="24" spans="1:18" x14ac:dyDescent="0.35">
      <c r="A24" s="13">
        <v>2</v>
      </c>
      <c r="B24" s="29" t="s">
        <v>172</v>
      </c>
      <c r="C24" s="29" t="s">
        <v>173</v>
      </c>
      <c r="D24" s="30">
        <v>2001</v>
      </c>
      <c r="E24" s="21" t="s">
        <v>56</v>
      </c>
      <c r="F24">
        <v>37</v>
      </c>
      <c r="G24" s="30"/>
      <c r="H24" s="30">
        <v>3</v>
      </c>
      <c r="I24" s="30">
        <v>3</v>
      </c>
      <c r="J24" s="30">
        <v>3</v>
      </c>
      <c r="K24" s="30"/>
      <c r="L24" s="30"/>
      <c r="M24" s="30"/>
      <c r="N24" s="30"/>
      <c r="O24" s="30"/>
      <c r="P24" s="30"/>
      <c r="Q24" s="12">
        <f t="shared" si="0"/>
        <v>9</v>
      </c>
    </row>
    <row r="25" spans="1:18" x14ac:dyDescent="0.35">
      <c r="A25" s="13">
        <v>3</v>
      </c>
      <c r="B25" s="29" t="s">
        <v>174</v>
      </c>
      <c r="C25" s="29" t="s">
        <v>175</v>
      </c>
      <c r="D25" s="30">
        <v>1998</v>
      </c>
      <c r="E25" s="21" t="s">
        <v>56</v>
      </c>
      <c r="F25">
        <v>36</v>
      </c>
      <c r="G25" s="30"/>
      <c r="H25" s="30">
        <v>3</v>
      </c>
      <c r="I25" s="30">
        <v>3</v>
      </c>
      <c r="J25" s="30">
        <v>3</v>
      </c>
      <c r="K25" s="30"/>
      <c r="L25" s="30"/>
      <c r="M25" s="30"/>
      <c r="N25" s="30"/>
      <c r="O25" s="30"/>
      <c r="P25" s="30"/>
      <c r="Q25" s="12">
        <f t="shared" si="0"/>
        <v>9</v>
      </c>
    </row>
    <row r="26" spans="1:18" x14ac:dyDescent="0.35">
      <c r="A26" s="13">
        <v>4</v>
      </c>
      <c r="B26" s="29" t="s">
        <v>176</v>
      </c>
      <c r="C26" s="29" t="s">
        <v>177</v>
      </c>
      <c r="D26" s="30">
        <v>1996</v>
      </c>
      <c r="E26" s="21" t="s">
        <v>57</v>
      </c>
      <c r="F26">
        <v>30</v>
      </c>
      <c r="G26" s="30"/>
      <c r="H26" s="30">
        <v>3</v>
      </c>
      <c r="I26" s="30"/>
      <c r="J26" s="30"/>
      <c r="K26" s="30"/>
      <c r="L26" s="30"/>
      <c r="M26" s="30"/>
      <c r="N26" s="30"/>
      <c r="O26" s="30"/>
      <c r="P26" s="30"/>
      <c r="Q26" s="12">
        <f t="shared" si="0"/>
        <v>3</v>
      </c>
    </row>
    <row r="27" spans="1:18" x14ac:dyDescent="0.35">
      <c r="A27" s="13">
        <v>5</v>
      </c>
      <c r="B27" s="29" t="s">
        <v>178</v>
      </c>
      <c r="C27" s="29" t="s">
        <v>179</v>
      </c>
      <c r="D27" s="30">
        <v>1995</v>
      </c>
      <c r="E27" s="21" t="s">
        <v>57</v>
      </c>
      <c r="F27">
        <v>114</v>
      </c>
      <c r="G27" s="30"/>
      <c r="H27" s="30">
        <v>3</v>
      </c>
      <c r="I27" s="30">
        <v>3</v>
      </c>
      <c r="J27" s="30">
        <v>3</v>
      </c>
      <c r="K27" s="30">
        <v>3</v>
      </c>
      <c r="L27" s="30"/>
      <c r="M27" s="30"/>
      <c r="N27" s="30"/>
      <c r="O27" s="30"/>
      <c r="P27" s="30"/>
      <c r="Q27" s="12">
        <f>SUM(H27:P27)</f>
        <v>12</v>
      </c>
    </row>
    <row r="28" spans="1:18" x14ac:dyDescent="0.35">
      <c r="A28" s="13">
        <v>6</v>
      </c>
      <c r="B28" s="29" t="s">
        <v>119</v>
      </c>
      <c r="C28" s="29" t="s">
        <v>180</v>
      </c>
      <c r="D28" s="30">
        <v>1994</v>
      </c>
      <c r="E28" s="21" t="s">
        <v>57</v>
      </c>
      <c r="F28">
        <v>123</v>
      </c>
      <c r="G28" s="30" t="s">
        <v>211</v>
      </c>
      <c r="H28" s="30">
        <v>3</v>
      </c>
      <c r="I28" s="30">
        <v>3</v>
      </c>
      <c r="J28" s="30">
        <v>3</v>
      </c>
      <c r="K28" s="30">
        <v>3</v>
      </c>
      <c r="L28" s="30">
        <v>3</v>
      </c>
      <c r="M28" s="30">
        <v>3</v>
      </c>
      <c r="N28" s="30"/>
      <c r="O28" s="30"/>
      <c r="P28" s="30"/>
      <c r="Q28" s="12">
        <f t="shared" si="0"/>
        <v>18</v>
      </c>
    </row>
    <row r="29" spans="1:18" x14ac:dyDescent="0.35">
      <c r="A29" s="13">
        <v>7</v>
      </c>
      <c r="B29" s="29" t="s">
        <v>181</v>
      </c>
      <c r="C29" s="29" t="s">
        <v>182</v>
      </c>
      <c r="D29" s="30">
        <v>1992</v>
      </c>
      <c r="E29" s="21" t="s">
        <v>57</v>
      </c>
      <c r="F29">
        <v>78</v>
      </c>
      <c r="G29" s="30" t="s">
        <v>212</v>
      </c>
      <c r="H29" s="30">
        <v>3</v>
      </c>
      <c r="I29" s="30">
        <v>3</v>
      </c>
      <c r="J29" s="30">
        <v>3</v>
      </c>
      <c r="K29" s="30">
        <v>3</v>
      </c>
      <c r="L29" s="30">
        <v>3</v>
      </c>
      <c r="M29" s="30"/>
      <c r="N29" s="30"/>
      <c r="O29" s="30"/>
      <c r="P29" s="30"/>
      <c r="Q29" s="12">
        <f t="shared" si="0"/>
        <v>15</v>
      </c>
    </row>
    <row r="30" spans="1:18" x14ac:dyDescent="0.35">
      <c r="A30" s="13">
        <v>8</v>
      </c>
      <c r="B30" s="29" t="s">
        <v>183</v>
      </c>
      <c r="C30" s="29" t="s">
        <v>184</v>
      </c>
      <c r="D30" s="30">
        <v>1989</v>
      </c>
      <c r="E30" s="21" t="s">
        <v>57</v>
      </c>
      <c r="F30">
        <v>52</v>
      </c>
      <c r="G30" s="30" t="s">
        <v>210</v>
      </c>
      <c r="H30" s="30">
        <v>3</v>
      </c>
      <c r="I30" s="30">
        <v>3</v>
      </c>
      <c r="J30" s="30">
        <v>3</v>
      </c>
      <c r="K30" s="30">
        <v>3</v>
      </c>
      <c r="L30" s="30">
        <v>3</v>
      </c>
      <c r="M30" s="30">
        <v>3</v>
      </c>
      <c r="N30" s="30">
        <v>3</v>
      </c>
      <c r="O30" s="30">
        <v>3</v>
      </c>
      <c r="P30" s="30"/>
      <c r="Q30" s="12">
        <f t="shared" si="0"/>
        <v>24</v>
      </c>
    </row>
    <row r="31" spans="1:18" x14ac:dyDescent="0.35">
      <c r="A31" s="13">
        <v>9</v>
      </c>
      <c r="B31" s="29" t="s">
        <v>108</v>
      </c>
      <c r="C31" s="29" t="s">
        <v>185</v>
      </c>
      <c r="D31" s="30">
        <v>1986</v>
      </c>
      <c r="E31" s="21" t="s">
        <v>57</v>
      </c>
      <c r="F31">
        <v>26</v>
      </c>
      <c r="G31" s="30"/>
      <c r="H31" s="30">
        <v>3</v>
      </c>
      <c r="I31" s="30">
        <v>3</v>
      </c>
      <c r="J31" s="30">
        <v>3</v>
      </c>
      <c r="K31" s="30">
        <v>3</v>
      </c>
      <c r="L31" s="30">
        <v>3</v>
      </c>
      <c r="M31" s="30"/>
      <c r="N31" s="30"/>
      <c r="O31" s="30"/>
      <c r="P31" s="30"/>
      <c r="Q31" s="12">
        <f t="shared" si="0"/>
        <v>15</v>
      </c>
    </row>
    <row r="32" spans="1:18" x14ac:dyDescent="0.35">
      <c r="A32" s="13">
        <v>1</v>
      </c>
      <c r="B32" s="29" t="s">
        <v>186</v>
      </c>
      <c r="C32" s="29" t="s">
        <v>187</v>
      </c>
      <c r="D32" s="30">
        <v>1985</v>
      </c>
      <c r="E32" s="20" t="s">
        <v>58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12">
        <f t="shared" si="0"/>
        <v>0</v>
      </c>
    </row>
    <row r="33" spans="1:17" x14ac:dyDescent="0.35">
      <c r="A33" s="13">
        <v>2</v>
      </c>
      <c r="B33" s="29" t="s">
        <v>188</v>
      </c>
      <c r="C33" s="29" t="s">
        <v>189</v>
      </c>
      <c r="D33" s="30">
        <v>1980</v>
      </c>
      <c r="E33" s="20" t="s">
        <v>58</v>
      </c>
      <c r="F33">
        <v>120</v>
      </c>
      <c r="G33" s="30"/>
      <c r="H33" s="30">
        <v>3</v>
      </c>
      <c r="I33" s="30">
        <v>3</v>
      </c>
      <c r="J33" s="30">
        <v>3</v>
      </c>
      <c r="K33" s="30"/>
      <c r="L33" s="30"/>
      <c r="M33" s="30"/>
      <c r="N33" s="30"/>
      <c r="O33" s="30"/>
      <c r="P33" s="30"/>
      <c r="Q33" s="12">
        <f t="shared" si="0"/>
        <v>9</v>
      </c>
    </row>
    <row r="34" spans="1:17" x14ac:dyDescent="0.35">
      <c r="A34" s="13">
        <v>3</v>
      </c>
      <c r="B34" s="29" t="s">
        <v>147</v>
      </c>
      <c r="C34" s="29" t="s">
        <v>166</v>
      </c>
      <c r="D34" s="30">
        <v>1977</v>
      </c>
      <c r="E34" s="20" t="s">
        <v>58</v>
      </c>
      <c r="F34">
        <v>6</v>
      </c>
      <c r="G34" s="30"/>
      <c r="H34" s="30">
        <v>3</v>
      </c>
      <c r="I34" s="30">
        <v>3</v>
      </c>
      <c r="J34" s="30">
        <v>3</v>
      </c>
      <c r="K34" s="30">
        <v>3</v>
      </c>
      <c r="L34" s="30"/>
      <c r="M34" s="30"/>
      <c r="N34" s="30"/>
      <c r="O34" s="30"/>
      <c r="P34" s="30"/>
      <c r="Q34" s="12">
        <f t="shared" si="0"/>
        <v>12</v>
      </c>
    </row>
    <row r="35" spans="1:17" x14ac:dyDescent="0.35">
      <c r="A35" s="13">
        <v>4</v>
      </c>
      <c r="B35" s="29" t="s">
        <v>190</v>
      </c>
      <c r="C35" s="29" t="s">
        <v>191</v>
      </c>
      <c r="D35" s="30">
        <v>1973</v>
      </c>
      <c r="E35" s="20" t="s">
        <v>58</v>
      </c>
      <c r="F35">
        <v>111</v>
      </c>
      <c r="G35" s="30"/>
      <c r="H35" s="30">
        <v>3</v>
      </c>
      <c r="I35" s="30">
        <v>3</v>
      </c>
      <c r="J35" s="30">
        <v>3</v>
      </c>
      <c r="K35" s="30">
        <v>3</v>
      </c>
      <c r="L35" s="30">
        <v>3</v>
      </c>
      <c r="M35" s="30"/>
      <c r="N35" s="30"/>
      <c r="O35" s="30"/>
      <c r="P35" s="30"/>
      <c r="Q35" s="12">
        <f t="shared" si="0"/>
        <v>15</v>
      </c>
    </row>
    <row r="36" spans="1:17" x14ac:dyDescent="0.35">
      <c r="A36" s="13">
        <v>5</v>
      </c>
      <c r="B36" s="29" t="s">
        <v>192</v>
      </c>
      <c r="C36" s="29" t="s">
        <v>193</v>
      </c>
      <c r="D36" s="30">
        <v>1973</v>
      </c>
      <c r="E36" s="20" t="s">
        <v>58</v>
      </c>
      <c r="F36">
        <v>140</v>
      </c>
      <c r="G36" s="30"/>
      <c r="H36" s="30">
        <v>3</v>
      </c>
      <c r="I36" s="30">
        <v>3</v>
      </c>
      <c r="J36" s="30">
        <v>3</v>
      </c>
      <c r="K36" s="30"/>
      <c r="L36" s="30"/>
      <c r="M36" s="30"/>
      <c r="N36" s="30"/>
      <c r="O36" s="30"/>
      <c r="P36" s="30"/>
      <c r="Q36" s="12">
        <f t="shared" si="0"/>
        <v>9</v>
      </c>
    </row>
    <row r="37" spans="1:17" x14ac:dyDescent="0.35">
      <c r="A37" s="13">
        <v>6</v>
      </c>
      <c r="B37" s="29" t="s">
        <v>192</v>
      </c>
      <c r="C37" s="29" t="s">
        <v>194</v>
      </c>
      <c r="D37" s="30">
        <v>1972</v>
      </c>
      <c r="E37" s="20" t="s">
        <v>58</v>
      </c>
      <c r="F37">
        <v>131</v>
      </c>
      <c r="G37" t="s">
        <v>210</v>
      </c>
      <c r="H37">
        <v>3</v>
      </c>
      <c r="I37">
        <v>3</v>
      </c>
      <c r="J37">
        <v>3</v>
      </c>
      <c r="K37">
        <v>3</v>
      </c>
      <c r="L37">
        <v>3</v>
      </c>
      <c r="M37">
        <v>3</v>
      </c>
      <c r="N37">
        <v>3</v>
      </c>
      <c r="O37">
        <v>3</v>
      </c>
      <c r="P37">
        <v>3</v>
      </c>
      <c r="Q37" s="12">
        <f t="shared" si="0"/>
        <v>27</v>
      </c>
    </row>
    <row r="38" spans="1:17" x14ac:dyDescent="0.35">
      <c r="A38" s="13">
        <v>7</v>
      </c>
      <c r="B38" s="29" t="s">
        <v>195</v>
      </c>
      <c r="C38" s="29" t="s">
        <v>73</v>
      </c>
      <c r="D38" s="30">
        <v>1972</v>
      </c>
      <c r="E38" s="20" t="s">
        <v>58</v>
      </c>
      <c r="F38">
        <v>130</v>
      </c>
      <c r="G38" t="s">
        <v>212</v>
      </c>
      <c r="H38">
        <v>3</v>
      </c>
      <c r="I38">
        <v>3</v>
      </c>
      <c r="J38">
        <v>3</v>
      </c>
      <c r="K38">
        <v>3</v>
      </c>
      <c r="L38">
        <v>3</v>
      </c>
      <c r="M38">
        <v>3</v>
      </c>
      <c r="N38">
        <v>3</v>
      </c>
      <c r="Q38" s="12">
        <f>SUM(H38:P38)</f>
        <v>21</v>
      </c>
    </row>
    <row r="39" spans="1:17" x14ac:dyDescent="0.35">
      <c r="A39" s="13">
        <v>8</v>
      </c>
      <c r="B39" s="29" t="s">
        <v>196</v>
      </c>
      <c r="C39" s="29" t="s">
        <v>175</v>
      </c>
      <c r="D39" s="30">
        <v>1972</v>
      </c>
      <c r="E39" s="20" t="s">
        <v>58</v>
      </c>
      <c r="F39">
        <v>110</v>
      </c>
      <c r="G39" t="s">
        <v>211</v>
      </c>
      <c r="H39">
        <v>3</v>
      </c>
      <c r="I39">
        <v>3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Q39" s="12">
        <f>SUM(H39:P39)</f>
        <v>24</v>
      </c>
    </row>
    <row r="40" spans="1:17" x14ac:dyDescent="0.35">
      <c r="A40" s="13">
        <v>9</v>
      </c>
      <c r="B40" s="29" t="s">
        <v>197</v>
      </c>
      <c r="C40" s="29" t="s">
        <v>198</v>
      </c>
      <c r="D40" s="30">
        <v>1971</v>
      </c>
      <c r="E40" s="20" t="s">
        <v>58</v>
      </c>
      <c r="F40">
        <v>119</v>
      </c>
      <c r="H40">
        <v>3</v>
      </c>
      <c r="I40">
        <v>3</v>
      </c>
      <c r="J40">
        <v>3</v>
      </c>
      <c r="K40">
        <v>3</v>
      </c>
      <c r="L40">
        <v>3</v>
      </c>
      <c r="Q40" s="12">
        <f t="shared" si="0"/>
        <v>15</v>
      </c>
    </row>
    <row r="41" spans="1:17" x14ac:dyDescent="0.35">
      <c r="A41" s="13">
        <v>10</v>
      </c>
      <c r="B41" s="29" t="s">
        <v>199</v>
      </c>
      <c r="C41" s="29" t="s">
        <v>200</v>
      </c>
      <c r="D41" s="30">
        <v>1960</v>
      </c>
      <c r="E41" s="20" t="s">
        <v>58</v>
      </c>
      <c r="F41">
        <v>59</v>
      </c>
      <c r="Q41" s="12">
        <f t="shared" si="0"/>
        <v>0</v>
      </c>
    </row>
    <row r="42" spans="1:17" x14ac:dyDescent="0.35">
      <c r="A42" s="13"/>
    </row>
    <row r="43" spans="1:17" x14ac:dyDescent="0.35">
      <c r="A43" s="13"/>
    </row>
    <row r="44" spans="1:17" x14ac:dyDescent="0.35">
      <c r="A44" s="13"/>
    </row>
    <row r="45" spans="1:17" x14ac:dyDescent="0.35">
      <c r="A45" s="13"/>
    </row>
    <row r="46" spans="1:17" x14ac:dyDescent="0.35">
      <c r="A46" s="13"/>
    </row>
    <row r="47" spans="1:17" x14ac:dyDescent="0.35">
      <c r="A47" s="13"/>
    </row>
  </sheetData>
  <mergeCells count="3">
    <mergeCell ref="E2:K4"/>
    <mergeCell ref="A6:D6"/>
    <mergeCell ref="H6:P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49"/>
  <sheetViews>
    <sheetView workbookViewId="0">
      <selection activeCell="H29" sqref="H29"/>
    </sheetView>
  </sheetViews>
  <sheetFormatPr defaultColWidth="8.81640625" defaultRowHeight="14.5" x14ac:dyDescent="0.35"/>
  <cols>
    <col min="1" max="1" width="10" style="14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8.1796875" customWidth="1"/>
    <col min="7" max="8" width="9.1796875" customWidth="1"/>
    <col min="9" max="16" width="1.81640625" bestFit="1" customWidth="1"/>
    <col min="17" max="17" width="1.81640625" style="30" customWidth="1"/>
    <col min="18" max="18" width="2.81640625" style="30" bestFit="1" customWidth="1"/>
    <col min="19" max="19" width="2.81640625" bestFit="1" customWidth="1"/>
    <col min="20" max="20" width="3.26953125" bestFit="1" customWidth="1"/>
    <col min="21" max="21" width="12.453125" bestFit="1" customWidth="1"/>
    <col min="22" max="22" width="6.26953125" bestFit="1" customWidth="1"/>
    <col min="25" max="25" width="18.26953125" bestFit="1" customWidth="1"/>
  </cols>
  <sheetData>
    <row r="1" spans="1:28" s="1" customFormat="1" ht="15" thickBot="1" x14ac:dyDescent="0.4">
      <c r="A1" s="4"/>
    </row>
    <row r="2" spans="1:28" s="1" customFormat="1" ht="15" thickTop="1" x14ac:dyDescent="0.35">
      <c r="A2" s="4"/>
      <c r="E2" s="32" t="s">
        <v>33</v>
      </c>
      <c r="F2" s="33"/>
      <c r="G2" s="33"/>
      <c r="H2" s="33"/>
      <c r="I2" s="33"/>
      <c r="J2" s="33"/>
      <c r="K2" s="33"/>
      <c r="L2" s="34"/>
    </row>
    <row r="3" spans="1:28" s="1" customFormat="1" x14ac:dyDescent="0.35">
      <c r="A3" s="4"/>
      <c r="E3" s="35"/>
      <c r="F3" s="36"/>
      <c r="G3" s="36"/>
      <c r="H3" s="36"/>
      <c r="I3" s="36"/>
      <c r="J3" s="36"/>
      <c r="K3" s="36"/>
      <c r="L3" s="37"/>
    </row>
    <row r="4" spans="1:28" s="1" customFormat="1" ht="21.75" customHeight="1" thickBot="1" x14ac:dyDescent="0.4">
      <c r="A4" s="4"/>
      <c r="E4" s="38"/>
      <c r="F4" s="39"/>
      <c r="G4" s="39"/>
      <c r="H4" s="39"/>
      <c r="I4" s="39"/>
      <c r="J4" s="39"/>
      <c r="K4" s="39"/>
      <c r="L4" s="40"/>
    </row>
    <row r="5" spans="1:28" s="1" customFormat="1" ht="21.75" customHeight="1" thickTop="1" x14ac:dyDescent="0.35">
      <c r="A5" s="4"/>
      <c r="E5" s="2"/>
      <c r="F5" s="2"/>
      <c r="G5" s="2"/>
      <c r="H5" s="8"/>
      <c r="I5" s="2"/>
      <c r="J5" s="2"/>
      <c r="K5" s="2"/>
      <c r="L5" s="2"/>
    </row>
    <row r="6" spans="1:28" s="1" customFormat="1" ht="21.75" customHeight="1" thickBot="1" x14ac:dyDescent="0.4">
      <c r="A6" s="41" t="s">
        <v>4</v>
      </c>
      <c r="B6" s="41"/>
      <c r="C6" s="41"/>
      <c r="D6" s="41"/>
      <c r="E6" s="8"/>
      <c r="F6" s="8"/>
      <c r="G6" s="8"/>
      <c r="H6" s="8"/>
      <c r="I6" s="42" t="s">
        <v>9</v>
      </c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8" s="3" customFormat="1" x14ac:dyDescent="0.35">
      <c r="A7" s="5" t="s">
        <v>206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H7" s="3" t="s">
        <v>11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5" t="s">
        <v>10</v>
      </c>
      <c r="U7" s="3" t="s">
        <v>11</v>
      </c>
      <c r="W7" s="9"/>
      <c r="X7" s="10"/>
      <c r="Y7" s="10"/>
      <c r="Z7" s="10"/>
      <c r="AA7" s="9"/>
      <c r="AB7" s="11"/>
    </row>
    <row r="8" spans="1:28" x14ac:dyDescent="0.35">
      <c r="A8" s="13">
        <v>1</v>
      </c>
      <c r="B8" s="27" t="s">
        <v>151</v>
      </c>
      <c r="C8" s="27" t="s">
        <v>118</v>
      </c>
      <c r="D8" s="28">
        <v>2011</v>
      </c>
      <c r="E8" s="21" t="s">
        <v>54</v>
      </c>
      <c r="F8">
        <v>90</v>
      </c>
      <c r="I8">
        <v>3</v>
      </c>
      <c r="J8">
        <v>3</v>
      </c>
      <c r="T8" s="12">
        <f>SUM(I8:S8)</f>
        <v>6</v>
      </c>
    </row>
    <row r="9" spans="1:28" x14ac:dyDescent="0.35">
      <c r="A9" s="13">
        <v>2</v>
      </c>
      <c r="B9" s="27" t="s">
        <v>102</v>
      </c>
      <c r="C9" s="27" t="s">
        <v>103</v>
      </c>
      <c r="D9" s="28">
        <v>2011</v>
      </c>
      <c r="E9" s="21" t="s">
        <v>54</v>
      </c>
      <c r="F9">
        <v>42</v>
      </c>
      <c r="I9">
        <v>3</v>
      </c>
      <c r="J9">
        <v>3</v>
      </c>
      <c r="K9">
        <v>3</v>
      </c>
      <c r="T9" s="12">
        <f t="shared" ref="T9:T37" si="0">SUM(I9:S9)</f>
        <v>9</v>
      </c>
    </row>
    <row r="10" spans="1:28" x14ac:dyDescent="0.35">
      <c r="A10" s="13">
        <v>3</v>
      </c>
      <c r="B10" s="27" t="s">
        <v>104</v>
      </c>
      <c r="C10" s="27" t="s">
        <v>105</v>
      </c>
      <c r="D10" s="28">
        <v>2010</v>
      </c>
      <c r="E10" s="21" t="s">
        <v>54</v>
      </c>
      <c r="F10">
        <v>24</v>
      </c>
      <c r="I10">
        <v>3</v>
      </c>
      <c r="T10" s="12">
        <f t="shared" si="0"/>
        <v>3</v>
      </c>
    </row>
    <row r="11" spans="1:28" x14ac:dyDescent="0.35">
      <c r="A11" s="13">
        <v>4</v>
      </c>
      <c r="B11" s="27" t="s">
        <v>106</v>
      </c>
      <c r="C11" s="27" t="s">
        <v>107</v>
      </c>
      <c r="D11" s="28">
        <v>2009</v>
      </c>
      <c r="E11" s="21" t="s">
        <v>54</v>
      </c>
      <c r="F11">
        <v>120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  <c r="T11" s="12">
        <f t="shared" si="0"/>
        <v>18</v>
      </c>
    </row>
    <row r="12" spans="1:28" x14ac:dyDescent="0.35">
      <c r="A12" s="13">
        <v>5</v>
      </c>
      <c r="B12" s="27" t="s">
        <v>108</v>
      </c>
      <c r="C12" s="27" t="s">
        <v>109</v>
      </c>
      <c r="D12" s="28">
        <v>2009</v>
      </c>
      <c r="E12" s="21" t="s">
        <v>54</v>
      </c>
      <c r="F12">
        <v>39</v>
      </c>
      <c r="I12">
        <v>3</v>
      </c>
      <c r="J12">
        <v>3</v>
      </c>
      <c r="K12">
        <v>3</v>
      </c>
      <c r="L12">
        <v>3</v>
      </c>
      <c r="T12" s="12">
        <f t="shared" si="0"/>
        <v>12</v>
      </c>
    </row>
    <row r="13" spans="1:28" x14ac:dyDescent="0.35">
      <c r="A13" s="13">
        <v>6</v>
      </c>
      <c r="B13" s="27" t="s">
        <v>110</v>
      </c>
      <c r="C13" s="27" t="s">
        <v>79</v>
      </c>
      <c r="D13" s="28">
        <v>2008</v>
      </c>
      <c r="E13" s="21" t="s">
        <v>54</v>
      </c>
      <c r="F13">
        <v>55</v>
      </c>
      <c r="I13">
        <v>3</v>
      </c>
      <c r="J13">
        <v>3</v>
      </c>
      <c r="K13">
        <v>3</v>
      </c>
      <c r="L13">
        <v>3</v>
      </c>
      <c r="M13">
        <v>3</v>
      </c>
      <c r="T13" s="12">
        <f t="shared" si="0"/>
        <v>15</v>
      </c>
    </row>
    <row r="14" spans="1:28" x14ac:dyDescent="0.35">
      <c r="A14" s="13">
        <v>7</v>
      </c>
      <c r="B14" s="27" t="s">
        <v>111</v>
      </c>
      <c r="C14" s="27" t="s">
        <v>112</v>
      </c>
      <c r="D14" s="28">
        <v>2008</v>
      </c>
      <c r="E14" s="21" t="s">
        <v>54</v>
      </c>
      <c r="F14">
        <v>5</v>
      </c>
      <c r="H14" t="s">
        <v>212</v>
      </c>
      <c r="I14">
        <v>3</v>
      </c>
      <c r="J14">
        <v>3</v>
      </c>
      <c r="K14">
        <v>3</v>
      </c>
      <c r="L14">
        <v>3</v>
      </c>
      <c r="M14">
        <v>3</v>
      </c>
      <c r="N14">
        <v>3</v>
      </c>
      <c r="O14">
        <v>3</v>
      </c>
      <c r="T14" s="12">
        <f t="shared" si="0"/>
        <v>21</v>
      </c>
    </row>
    <row r="15" spans="1:28" x14ac:dyDescent="0.35">
      <c r="A15" s="13">
        <v>8</v>
      </c>
      <c r="B15" s="27" t="s">
        <v>113</v>
      </c>
      <c r="C15" s="27" t="s">
        <v>114</v>
      </c>
      <c r="D15" s="28">
        <v>2007</v>
      </c>
      <c r="E15" s="21" t="s">
        <v>54</v>
      </c>
      <c r="F15">
        <v>26</v>
      </c>
      <c r="H15" t="s">
        <v>210</v>
      </c>
      <c r="I15">
        <v>3</v>
      </c>
      <c r="J15">
        <v>3</v>
      </c>
      <c r="K15">
        <v>3</v>
      </c>
      <c r="L15">
        <v>3</v>
      </c>
      <c r="M15">
        <v>3</v>
      </c>
      <c r="N15">
        <v>3</v>
      </c>
      <c r="O15">
        <v>3</v>
      </c>
      <c r="P15">
        <v>3</v>
      </c>
      <c r="Q15" s="30">
        <v>3</v>
      </c>
      <c r="T15" s="12">
        <f t="shared" si="0"/>
        <v>27</v>
      </c>
    </row>
    <row r="16" spans="1:28" x14ac:dyDescent="0.35">
      <c r="A16" s="13">
        <v>9</v>
      </c>
      <c r="B16" s="27" t="s">
        <v>113</v>
      </c>
      <c r="C16" s="27" t="s">
        <v>64</v>
      </c>
      <c r="D16" s="28">
        <v>2007</v>
      </c>
      <c r="E16" s="21" t="s">
        <v>54</v>
      </c>
      <c r="F16">
        <v>95</v>
      </c>
      <c r="H16" t="s">
        <v>211</v>
      </c>
      <c r="I16">
        <v>3</v>
      </c>
      <c r="J16">
        <v>3</v>
      </c>
      <c r="K16">
        <v>3</v>
      </c>
      <c r="L16">
        <v>3</v>
      </c>
      <c r="M16">
        <v>3</v>
      </c>
      <c r="N16">
        <v>3</v>
      </c>
      <c r="O16">
        <v>3</v>
      </c>
      <c r="P16">
        <v>3</v>
      </c>
      <c r="T16" s="12">
        <f t="shared" si="0"/>
        <v>24</v>
      </c>
    </row>
    <row r="17" spans="1:20" x14ac:dyDescent="0.35">
      <c r="A17" s="13">
        <v>1</v>
      </c>
      <c r="B17" s="27" t="s">
        <v>115</v>
      </c>
      <c r="C17" s="27" t="s">
        <v>116</v>
      </c>
      <c r="D17" s="28">
        <v>2006</v>
      </c>
      <c r="E17" s="19" t="s">
        <v>55</v>
      </c>
      <c r="F17">
        <v>15</v>
      </c>
      <c r="I17">
        <v>3</v>
      </c>
      <c r="J17">
        <v>3</v>
      </c>
      <c r="T17" s="12">
        <f t="shared" si="0"/>
        <v>6</v>
      </c>
    </row>
    <row r="18" spans="1:20" x14ac:dyDescent="0.35">
      <c r="A18" s="13">
        <v>2</v>
      </c>
      <c r="B18" s="27" t="s">
        <v>117</v>
      </c>
      <c r="C18" s="27" t="s">
        <v>118</v>
      </c>
      <c r="D18" s="28">
        <v>2006</v>
      </c>
      <c r="E18" s="19" t="s">
        <v>55</v>
      </c>
      <c r="F18" s="30">
        <v>83</v>
      </c>
      <c r="I18">
        <v>3</v>
      </c>
      <c r="T18" s="12">
        <f t="shared" si="0"/>
        <v>3</v>
      </c>
    </row>
    <row r="19" spans="1:20" x14ac:dyDescent="0.35">
      <c r="A19" s="13">
        <v>3</v>
      </c>
      <c r="B19" s="27" t="s">
        <v>119</v>
      </c>
      <c r="C19" s="27" t="s">
        <v>81</v>
      </c>
      <c r="D19" s="28">
        <v>2006</v>
      </c>
      <c r="E19" s="19" t="s">
        <v>55</v>
      </c>
      <c r="F19" s="30">
        <v>60</v>
      </c>
      <c r="I19">
        <v>3</v>
      </c>
      <c r="J19">
        <v>3</v>
      </c>
      <c r="K19">
        <v>3</v>
      </c>
      <c r="L19">
        <v>3</v>
      </c>
      <c r="M19">
        <v>3</v>
      </c>
      <c r="T19" s="12">
        <f t="shared" si="0"/>
        <v>15</v>
      </c>
    </row>
    <row r="20" spans="1:20" x14ac:dyDescent="0.35">
      <c r="A20" s="13">
        <v>4</v>
      </c>
      <c r="B20" s="27" t="s">
        <v>120</v>
      </c>
      <c r="C20" s="27" t="s">
        <v>121</v>
      </c>
      <c r="D20" s="28">
        <v>2006</v>
      </c>
      <c r="E20" s="19" t="s">
        <v>55</v>
      </c>
      <c r="F20" s="30">
        <v>32</v>
      </c>
      <c r="I20">
        <v>3</v>
      </c>
      <c r="T20" s="12">
        <f t="shared" si="0"/>
        <v>3</v>
      </c>
    </row>
    <row r="21" spans="1:20" x14ac:dyDescent="0.35">
      <c r="A21" s="13">
        <v>5</v>
      </c>
      <c r="B21" s="27" t="s">
        <v>122</v>
      </c>
      <c r="C21" s="27" t="s">
        <v>123</v>
      </c>
      <c r="D21" s="28">
        <v>2006</v>
      </c>
      <c r="E21" s="19" t="s">
        <v>55</v>
      </c>
      <c r="F21" s="30">
        <v>65</v>
      </c>
      <c r="I21">
        <v>3</v>
      </c>
      <c r="J21">
        <v>3</v>
      </c>
      <c r="K21">
        <v>3</v>
      </c>
      <c r="T21" s="12">
        <f t="shared" si="0"/>
        <v>9</v>
      </c>
    </row>
    <row r="22" spans="1:20" x14ac:dyDescent="0.35">
      <c r="A22" s="13">
        <v>6</v>
      </c>
      <c r="B22" s="27" t="s">
        <v>124</v>
      </c>
      <c r="C22" s="27" t="s">
        <v>125</v>
      </c>
      <c r="D22" s="28">
        <v>2006</v>
      </c>
      <c r="E22" s="19" t="s">
        <v>55</v>
      </c>
      <c r="F22" s="30">
        <v>13</v>
      </c>
      <c r="I22">
        <v>3</v>
      </c>
      <c r="J22">
        <v>3</v>
      </c>
      <c r="K22">
        <v>3</v>
      </c>
      <c r="L22">
        <v>3</v>
      </c>
      <c r="M22">
        <v>3</v>
      </c>
      <c r="N22">
        <v>3</v>
      </c>
      <c r="O22">
        <v>3</v>
      </c>
      <c r="T22" s="12">
        <f t="shared" si="0"/>
        <v>21</v>
      </c>
    </row>
    <row r="23" spans="1:20" x14ac:dyDescent="0.35">
      <c r="A23" s="13">
        <v>7</v>
      </c>
      <c r="B23" s="27" t="s">
        <v>126</v>
      </c>
      <c r="C23" s="27" t="s">
        <v>127</v>
      </c>
      <c r="D23" s="28">
        <v>2004</v>
      </c>
      <c r="E23" s="19" t="s">
        <v>55</v>
      </c>
      <c r="F23" s="30">
        <v>4</v>
      </c>
      <c r="H23" t="s">
        <v>211</v>
      </c>
      <c r="I23">
        <v>3</v>
      </c>
      <c r="J23">
        <v>3</v>
      </c>
      <c r="K23">
        <v>3</v>
      </c>
      <c r="L23">
        <v>3</v>
      </c>
      <c r="M23">
        <v>3</v>
      </c>
      <c r="N23">
        <v>3</v>
      </c>
      <c r="O23">
        <v>3</v>
      </c>
      <c r="P23">
        <v>3</v>
      </c>
      <c r="Q23" s="30">
        <v>3</v>
      </c>
      <c r="T23" s="12">
        <f t="shared" si="0"/>
        <v>27</v>
      </c>
    </row>
    <row r="24" spans="1:20" x14ac:dyDescent="0.35">
      <c r="A24" s="13">
        <v>8</v>
      </c>
      <c r="B24" s="27" t="s">
        <v>128</v>
      </c>
      <c r="C24" s="27" t="s">
        <v>129</v>
      </c>
      <c r="D24" s="28">
        <v>2004</v>
      </c>
      <c r="E24" s="19" t="s">
        <v>55</v>
      </c>
      <c r="F24" s="30">
        <v>12</v>
      </c>
      <c r="I24">
        <v>3</v>
      </c>
      <c r="J24">
        <v>3</v>
      </c>
      <c r="K24">
        <v>3</v>
      </c>
      <c r="L24">
        <v>3</v>
      </c>
      <c r="M24">
        <v>3</v>
      </c>
      <c r="T24" s="12">
        <f t="shared" si="0"/>
        <v>15</v>
      </c>
    </row>
    <row r="25" spans="1:20" x14ac:dyDescent="0.35">
      <c r="A25" s="13">
        <v>9</v>
      </c>
      <c r="B25" s="27" t="s">
        <v>130</v>
      </c>
      <c r="C25" s="27" t="s">
        <v>75</v>
      </c>
      <c r="D25" s="28">
        <v>2004</v>
      </c>
      <c r="E25" s="19" t="s">
        <v>55</v>
      </c>
      <c r="F25" s="30">
        <v>50</v>
      </c>
      <c r="I25">
        <v>3</v>
      </c>
      <c r="J25">
        <v>3</v>
      </c>
      <c r="K25">
        <v>3</v>
      </c>
      <c r="L25">
        <v>3</v>
      </c>
      <c r="M25">
        <v>3</v>
      </c>
      <c r="N25">
        <v>3</v>
      </c>
      <c r="O25">
        <v>3</v>
      </c>
      <c r="T25" s="12">
        <f t="shared" si="0"/>
        <v>21</v>
      </c>
    </row>
    <row r="26" spans="1:20" x14ac:dyDescent="0.35">
      <c r="A26" s="13">
        <v>10</v>
      </c>
      <c r="B26" s="27" t="s">
        <v>131</v>
      </c>
      <c r="C26" s="27" t="s">
        <v>132</v>
      </c>
      <c r="D26" s="28">
        <v>2003</v>
      </c>
      <c r="E26" s="19" t="s">
        <v>55</v>
      </c>
      <c r="F26" s="30">
        <v>16</v>
      </c>
      <c r="I26">
        <v>3</v>
      </c>
      <c r="J26">
        <v>3</v>
      </c>
      <c r="K26">
        <v>3</v>
      </c>
      <c r="L26">
        <v>3</v>
      </c>
      <c r="M26">
        <v>3</v>
      </c>
      <c r="N26">
        <v>3</v>
      </c>
      <c r="O26">
        <v>3</v>
      </c>
      <c r="T26" s="12">
        <f t="shared" si="0"/>
        <v>21</v>
      </c>
    </row>
    <row r="27" spans="1:20" x14ac:dyDescent="0.35">
      <c r="A27" s="13">
        <v>11</v>
      </c>
      <c r="B27" s="27" t="s">
        <v>133</v>
      </c>
      <c r="C27" s="27" t="s">
        <v>134</v>
      </c>
      <c r="D27" s="28">
        <v>2003</v>
      </c>
      <c r="E27" s="19" t="s">
        <v>55</v>
      </c>
      <c r="F27" s="30">
        <v>28</v>
      </c>
      <c r="H27" t="s">
        <v>210</v>
      </c>
      <c r="I27">
        <v>3</v>
      </c>
      <c r="J27">
        <v>3</v>
      </c>
      <c r="K27">
        <v>3</v>
      </c>
      <c r="L27">
        <v>3</v>
      </c>
      <c r="M27">
        <v>3</v>
      </c>
      <c r="N27">
        <v>3</v>
      </c>
      <c r="O27">
        <v>3</v>
      </c>
      <c r="P27">
        <v>3</v>
      </c>
      <c r="Q27" s="30">
        <v>3</v>
      </c>
      <c r="R27" s="30">
        <v>3</v>
      </c>
      <c r="S27">
        <v>3</v>
      </c>
      <c r="T27" s="12">
        <f t="shared" si="0"/>
        <v>33</v>
      </c>
    </row>
    <row r="28" spans="1:20" x14ac:dyDescent="0.35">
      <c r="A28" s="13">
        <v>12</v>
      </c>
      <c r="B28" s="27" t="s">
        <v>135</v>
      </c>
      <c r="C28" s="27" t="s">
        <v>136</v>
      </c>
      <c r="D28" s="28">
        <v>2003</v>
      </c>
      <c r="E28" s="19" t="s">
        <v>55</v>
      </c>
      <c r="F28" s="30">
        <v>7</v>
      </c>
      <c r="H28" t="s">
        <v>212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3</v>
      </c>
      <c r="P28">
        <v>3</v>
      </c>
      <c r="T28" s="12">
        <f t="shared" si="0"/>
        <v>24</v>
      </c>
    </row>
    <row r="29" spans="1:20" x14ac:dyDescent="0.35">
      <c r="A29" s="13">
        <v>1</v>
      </c>
      <c r="B29" s="27" t="s">
        <v>137</v>
      </c>
      <c r="C29" s="27" t="s">
        <v>138</v>
      </c>
      <c r="D29" s="28">
        <v>2002</v>
      </c>
      <c r="E29" s="18" t="s">
        <v>56</v>
      </c>
      <c r="F29">
        <v>10</v>
      </c>
      <c r="H29" t="s">
        <v>211</v>
      </c>
      <c r="I29">
        <v>3</v>
      </c>
      <c r="J29">
        <v>3</v>
      </c>
      <c r="K29">
        <v>3</v>
      </c>
      <c r="L29">
        <v>3</v>
      </c>
      <c r="T29" s="12">
        <f t="shared" si="0"/>
        <v>12</v>
      </c>
    </row>
    <row r="30" spans="1:20" x14ac:dyDescent="0.35">
      <c r="A30" s="13">
        <v>2</v>
      </c>
      <c r="B30" s="27" t="s">
        <v>139</v>
      </c>
      <c r="C30" s="27" t="s">
        <v>140</v>
      </c>
      <c r="D30" s="28">
        <v>1999</v>
      </c>
      <c r="E30" s="18" t="s">
        <v>56</v>
      </c>
      <c r="F30">
        <v>91</v>
      </c>
      <c r="T30" s="12">
        <f t="shared" si="0"/>
        <v>0</v>
      </c>
    </row>
    <row r="31" spans="1:20" x14ac:dyDescent="0.35">
      <c r="A31" s="13">
        <v>3</v>
      </c>
      <c r="B31" s="27" t="s">
        <v>141</v>
      </c>
      <c r="C31" s="27" t="s">
        <v>142</v>
      </c>
      <c r="D31" s="28">
        <v>1994</v>
      </c>
      <c r="E31" s="18" t="s">
        <v>57</v>
      </c>
      <c r="F31">
        <v>78</v>
      </c>
      <c r="H31" t="s">
        <v>212</v>
      </c>
      <c r="I31">
        <v>3</v>
      </c>
      <c r="J31">
        <v>3</v>
      </c>
      <c r="T31" s="12">
        <f t="shared" si="0"/>
        <v>6</v>
      </c>
    </row>
    <row r="32" spans="1:20" x14ac:dyDescent="0.35">
      <c r="A32" s="13">
        <v>4</v>
      </c>
      <c r="B32" s="27" t="s">
        <v>143</v>
      </c>
      <c r="C32" s="27" t="s">
        <v>144</v>
      </c>
      <c r="D32" s="28">
        <v>1992</v>
      </c>
      <c r="E32" s="18" t="s">
        <v>57</v>
      </c>
      <c r="F32">
        <v>131</v>
      </c>
      <c r="H32" t="s">
        <v>210</v>
      </c>
      <c r="I32">
        <v>3</v>
      </c>
      <c r="J32">
        <v>3</v>
      </c>
      <c r="K32">
        <v>3</v>
      </c>
      <c r="L32">
        <v>3</v>
      </c>
      <c r="M32">
        <v>3</v>
      </c>
      <c r="N32">
        <v>3</v>
      </c>
      <c r="T32" s="12">
        <f t="shared" si="0"/>
        <v>18</v>
      </c>
    </row>
    <row r="33" spans="1:20" x14ac:dyDescent="0.35">
      <c r="A33" s="13">
        <v>1</v>
      </c>
      <c r="B33" s="27" t="s">
        <v>145</v>
      </c>
      <c r="C33" s="27" t="s">
        <v>101</v>
      </c>
      <c r="D33" s="28">
        <v>1971</v>
      </c>
      <c r="E33" s="20" t="s">
        <v>58</v>
      </c>
      <c r="F33">
        <v>111</v>
      </c>
      <c r="H33" t="s">
        <v>210</v>
      </c>
      <c r="I33">
        <v>3</v>
      </c>
      <c r="J33">
        <v>3</v>
      </c>
      <c r="K33">
        <v>3</v>
      </c>
      <c r="L33">
        <v>3</v>
      </c>
      <c r="M33">
        <v>3</v>
      </c>
      <c r="N33">
        <v>3</v>
      </c>
      <c r="T33" s="12">
        <f t="shared" si="0"/>
        <v>18</v>
      </c>
    </row>
    <row r="34" spans="1:20" x14ac:dyDescent="0.35">
      <c r="A34" s="13">
        <v>2</v>
      </c>
      <c r="B34" s="27" t="s">
        <v>146</v>
      </c>
      <c r="C34" s="27" t="s">
        <v>75</v>
      </c>
      <c r="D34" s="28">
        <v>1971</v>
      </c>
      <c r="E34" s="20" t="s">
        <v>58</v>
      </c>
      <c r="F34">
        <v>122</v>
      </c>
      <c r="H34" t="s">
        <v>212</v>
      </c>
      <c r="I34">
        <v>3</v>
      </c>
      <c r="J34">
        <v>3</v>
      </c>
      <c r="T34" s="12">
        <f t="shared" si="0"/>
        <v>6</v>
      </c>
    </row>
    <row r="35" spans="1:20" x14ac:dyDescent="0.35">
      <c r="A35" s="13">
        <v>3</v>
      </c>
      <c r="B35" s="27" t="s">
        <v>147</v>
      </c>
      <c r="C35" s="27" t="s">
        <v>148</v>
      </c>
      <c r="D35" s="28">
        <v>1957</v>
      </c>
      <c r="E35" s="20" t="s">
        <v>58</v>
      </c>
      <c r="F35">
        <v>119</v>
      </c>
      <c r="H35" t="s">
        <v>211</v>
      </c>
      <c r="I35">
        <v>3</v>
      </c>
      <c r="J35">
        <v>3</v>
      </c>
      <c r="K35">
        <v>3</v>
      </c>
      <c r="L35">
        <v>3</v>
      </c>
      <c r="M35">
        <v>3</v>
      </c>
      <c r="T35" s="12">
        <f t="shared" si="0"/>
        <v>15</v>
      </c>
    </row>
    <row r="36" spans="1:20" x14ac:dyDescent="0.35">
      <c r="A36" s="13">
        <v>4</v>
      </c>
      <c r="B36" s="27" t="s">
        <v>149</v>
      </c>
      <c r="C36" s="27" t="s">
        <v>150</v>
      </c>
      <c r="D36" s="28">
        <v>1948</v>
      </c>
      <c r="E36" s="20" t="s">
        <v>58</v>
      </c>
      <c r="F36">
        <v>35</v>
      </c>
      <c r="T36" s="12">
        <f t="shared" si="0"/>
        <v>0</v>
      </c>
    </row>
    <row r="37" spans="1:20" x14ac:dyDescent="0.35">
      <c r="A37" s="13"/>
      <c r="T37" s="12">
        <f t="shared" si="0"/>
        <v>0</v>
      </c>
    </row>
    <row r="38" spans="1:20" x14ac:dyDescent="0.35">
      <c r="A38" s="13"/>
    </row>
    <row r="39" spans="1:20" x14ac:dyDescent="0.35">
      <c r="A39" s="13"/>
    </row>
    <row r="40" spans="1:20" x14ac:dyDescent="0.35">
      <c r="A40" s="13"/>
    </row>
    <row r="41" spans="1:20" x14ac:dyDescent="0.35">
      <c r="A41" s="13"/>
    </row>
    <row r="42" spans="1:20" x14ac:dyDescent="0.35">
      <c r="A42" s="13"/>
    </row>
    <row r="43" spans="1:20" x14ac:dyDescent="0.35">
      <c r="A43" s="13"/>
    </row>
    <row r="44" spans="1:20" x14ac:dyDescent="0.35">
      <c r="A44" s="13"/>
    </row>
    <row r="45" spans="1:20" x14ac:dyDescent="0.35">
      <c r="A45" s="13"/>
    </row>
    <row r="46" spans="1:20" x14ac:dyDescent="0.35">
      <c r="A46" s="13"/>
    </row>
    <row r="47" spans="1:20" x14ac:dyDescent="0.35">
      <c r="A47" s="13"/>
    </row>
    <row r="48" spans="1:20" x14ac:dyDescent="0.35">
      <c r="A48" s="13"/>
    </row>
    <row r="49" spans="1:1" x14ac:dyDescent="0.35">
      <c r="A49" s="13"/>
    </row>
  </sheetData>
  <mergeCells count="3">
    <mergeCell ref="A6:D6"/>
    <mergeCell ref="I6:S6"/>
    <mergeCell ref="E2:L4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9"/>
  <sheetViews>
    <sheetView tabSelected="1" topLeftCell="A2" workbookViewId="0">
      <selection activeCell="H12" sqref="H12"/>
    </sheetView>
  </sheetViews>
  <sheetFormatPr defaultColWidth="8.81640625" defaultRowHeight="14.5" x14ac:dyDescent="0.35"/>
  <cols>
    <col min="1" max="1" width="10" style="6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3.81640625" bestFit="1" customWidth="1"/>
    <col min="7" max="8" width="9.1796875" customWidth="1"/>
    <col min="9" max="16" width="1.81640625" bestFit="1" customWidth="1"/>
    <col min="17" max="17" width="1.81640625" style="30" customWidth="1"/>
    <col min="18" max="18" width="2.81640625" style="30" bestFit="1" customWidth="1"/>
    <col min="19" max="19" width="2.81640625" bestFit="1" customWidth="1"/>
    <col min="20" max="20" width="3.26953125" bestFit="1" customWidth="1"/>
    <col min="21" max="21" width="6.26953125" bestFit="1" customWidth="1"/>
    <col min="24" max="24" width="18.26953125" bestFit="1" customWidth="1"/>
  </cols>
  <sheetData>
    <row r="1" spans="1:27" s="1" customFormat="1" ht="15" thickBot="1" x14ac:dyDescent="0.4">
      <c r="A1" s="4"/>
    </row>
    <row r="2" spans="1:27" s="1" customFormat="1" ht="15" thickTop="1" x14ac:dyDescent="0.35">
      <c r="A2" s="4"/>
      <c r="E2" s="32" t="s">
        <v>33</v>
      </c>
      <c r="F2" s="33"/>
      <c r="G2" s="33"/>
      <c r="H2" s="33"/>
      <c r="I2" s="33"/>
      <c r="J2" s="33"/>
      <c r="K2" s="34"/>
    </row>
    <row r="3" spans="1:27" s="1" customFormat="1" x14ac:dyDescent="0.35">
      <c r="A3" s="4"/>
      <c r="E3" s="35"/>
      <c r="F3" s="36"/>
      <c r="G3" s="36"/>
      <c r="H3" s="36"/>
      <c r="I3" s="36"/>
      <c r="J3" s="36"/>
      <c r="K3" s="37"/>
    </row>
    <row r="4" spans="1:27" s="1" customFormat="1" ht="21.75" customHeight="1" thickBot="1" x14ac:dyDescent="0.4">
      <c r="A4" s="4"/>
      <c r="E4" s="38"/>
      <c r="F4" s="39"/>
      <c r="G4" s="39"/>
      <c r="H4" s="39"/>
      <c r="I4" s="39"/>
      <c r="J4" s="39"/>
      <c r="K4" s="40"/>
    </row>
    <row r="5" spans="1:27" s="1" customFormat="1" ht="21.75" customHeight="1" thickTop="1" x14ac:dyDescent="0.35">
      <c r="A5" s="4"/>
      <c r="E5" s="8"/>
      <c r="F5" s="8"/>
      <c r="G5" s="8"/>
      <c r="H5" s="8"/>
      <c r="I5" s="8"/>
      <c r="J5" s="8"/>
      <c r="K5" s="8"/>
    </row>
    <row r="6" spans="1:27" s="1" customFormat="1" ht="21.75" customHeight="1" thickBot="1" x14ac:dyDescent="0.4">
      <c r="A6" s="41" t="s">
        <v>3</v>
      </c>
      <c r="B6" s="41"/>
      <c r="C6" s="41"/>
      <c r="D6" s="41"/>
      <c r="E6" s="8"/>
      <c r="F6" s="8"/>
      <c r="G6" s="8"/>
      <c r="H6" s="31"/>
      <c r="I6" s="42" t="s">
        <v>9</v>
      </c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7" s="3" customFormat="1" x14ac:dyDescent="0.35">
      <c r="A7" s="5" t="s">
        <v>206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H7" s="3" t="s">
        <v>11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5" t="s">
        <v>10</v>
      </c>
      <c r="V7" s="9"/>
      <c r="W7" s="10"/>
      <c r="X7" s="10"/>
      <c r="Y7" s="10"/>
      <c r="Z7" s="9"/>
      <c r="AA7" s="11"/>
    </row>
    <row r="8" spans="1:27" x14ac:dyDescent="0.35">
      <c r="A8" s="13">
        <v>1</v>
      </c>
      <c r="B8" s="25" t="s">
        <v>59</v>
      </c>
      <c r="C8" s="25" t="s">
        <v>60</v>
      </c>
      <c r="D8" s="26">
        <v>2011</v>
      </c>
      <c r="E8" s="17" t="s">
        <v>54</v>
      </c>
      <c r="F8">
        <v>89</v>
      </c>
      <c r="H8" s="30"/>
      <c r="I8" s="30">
        <v>3</v>
      </c>
      <c r="J8" s="30">
        <v>3</v>
      </c>
      <c r="K8" s="30"/>
      <c r="L8" s="30"/>
      <c r="M8" s="30"/>
      <c r="N8" s="30"/>
      <c r="O8" s="30"/>
      <c r="P8" s="30"/>
      <c r="S8" s="30"/>
      <c r="T8" s="12">
        <f>SUM(I8:S8)</f>
        <v>6</v>
      </c>
    </row>
    <row r="9" spans="1:27" x14ac:dyDescent="0.35">
      <c r="A9" s="13">
        <v>2</v>
      </c>
      <c r="B9" s="25" t="s">
        <v>61</v>
      </c>
      <c r="C9" s="25" t="s">
        <v>62</v>
      </c>
      <c r="D9" s="26">
        <v>2009</v>
      </c>
      <c r="E9" s="17" t="s">
        <v>54</v>
      </c>
      <c r="F9">
        <v>98</v>
      </c>
      <c r="H9" s="30"/>
      <c r="I9" s="30">
        <v>3</v>
      </c>
      <c r="J9" s="30"/>
      <c r="K9" s="30"/>
      <c r="L9" s="30"/>
      <c r="M9" s="30"/>
      <c r="N9" s="30"/>
      <c r="O9" s="30"/>
      <c r="P9" s="30"/>
      <c r="S9" s="30"/>
      <c r="T9" s="12">
        <f t="shared" ref="T9:T36" si="0">SUM(I9:S9)</f>
        <v>3</v>
      </c>
    </row>
    <row r="10" spans="1:27" x14ac:dyDescent="0.35">
      <c r="A10" s="13">
        <v>3</v>
      </c>
      <c r="B10" s="25" t="s">
        <v>63</v>
      </c>
      <c r="C10" s="25" t="s">
        <v>64</v>
      </c>
      <c r="D10" s="26">
        <v>2009</v>
      </c>
      <c r="E10" s="17" t="s">
        <v>54</v>
      </c>
      <c r="F10">
        <v>110</v>
      </c>
      <c r="H10" s="30"/>
      <c r="I10" s="30">
        <v>3</v>
      </c>
      <c r="J10" s="30">
        <v>3</v>
      </c>
      <c r="K10" s="30">
        <v>3</v>
      </c>
      <c r="L10" s="30">
        <v>3</v>
      </c>
      <c r="M10" s="30"/>
      <c r="N10" s="30"/>
      <c r="O10" s="30"/>
      <c r="P10" s="30"/>
      <c r="S10" s="30"/>
      <c r="T10" s="12">
        <f t="shared" si="0"/>
        <v>12</v>
      </c>
    </row>
    <row r="11" spans="1:27" x14ac:dyDescent="0.35">
      <c r="A11" s="13">
        <v>4</v>
      </c>
      <c r="B11" s="25" t="s">
        <v>65</v>
      </c>
      <c r="C11" s="25" t="s">
        <v>66</v>
      </c>
      <c r="D11" s="26">
        <v>2009</v>
      </c>
      <c r="E11" s="17" t="s">
        <v>54</v>
      </c>
      <c r="F11">
        <v>114</v>
      </c>
      <c r="H11" s="30" t="s">
        <v>212</v>
      </c>
      <c r="I11" s="30">
        <v>3</v>
      </c>
      <c r="J11" s="30">
        <v>3</v>
      </c>
      <c r="K11" s="30">
        <v>3</v>
      </c>
      <c r="L11" s="30">
        <v>3</v>
      </c>
      <c r="M11" s="30">
        <v>3</v>
      </c>
      <c r="N11" s="30"/>
      <c r="O11" s="30"/>
      <c r="P11" s="30"/>
      <c r="S11" s="30"/>
      <c r="T11" s="12">
        <f t="shared" si="0"/>
        <v>15</v>
      </c>
    </row>
    <row r="12" spans="1:27" x14ac:dyDescent="0.35">
      <c r="A12" s="13">
        <v>5</v>
      </c>
      <c r="B12" s="25" t="s">
        <v>67</v>
      </c>
      <c r="C12" s="25" t="s">
        <v>66</v>
      </c>
      <c r="D12" s="26">
        <v>2009</v>
      </c>
      <c r="E12" s="17" t="s">
        <v>54</v>
      </c>
      <c r="F12">
        <v>117</v>
      </c>
      <c r="H12" s="30" t="s">
        <v>210</v>
      </c>
      <c r="I12" s="30">
        <v>3</v>
      </c>
      <c r="J12" s="30">
        <v>3</v>
      </c>
      <c r="K12" s="30">
        <v>3</v>
      </c>
      <c r="L12" s="30">
        <v>3</v>
      </c>
      <c r="M12" s="30">
        <v>3</v>
      </c>
      <c r="N12" s="30">
        <v>3</v>
      </c>
      <c r="O12" s="30">
        <v>3</v>
      </c>
      <c r="P12" s="30">
        <v>3</v>
      </c>
      <c r="Q12" s="30">
        <v>3</v>
      </c>
      <c r="S12" s="30"/>
      <c r="T12" s="12">
        <f t="shared" si="0"/>
        <v>27</v>
      </c>
    </row>
    <row r="13" spans="1:27" x14ac:dyDescent="0.35">
      <c r="A13" s="13">
        <v>6</v>
      </c>
      <c r="B13" s="25" t="s">
        <v>68</v>
      </c>
      <c r="C13" s="25" t="s">
        <v>69</v>
      </c>
      <c r="D13" s="26">
        <v>2008</v>
      </c>
      <c r="E13" s="17" t="s">
        <v>54</v>
      </c>
      <c r="F13">
        <v>70</v>
      </c>
      <c r="H13" s="30"/>
      <c r="I13" s="30">
        <v>3</v>
      </c>
      <c r="J13" s="30">
        <v>3</v>
      </c>
      <c r="K13" s="30">
        <v>3</v>
      </c>
      <c r="L13" s="30">
        <v>3</v>
      </c>
      <c r="M13" s="30"/>
      <c r="N13" s="30"/>
      <c r="O13" s="30"/>
      <c r="P13" s="30"/>
      <c r="S13" s="30"/>
      <c r="T13" s="12">
        <f t="shared" si="0"/>
        <v>12</v>
      </c>
    </row>
    <row r="14" spans="1:27" x14ac:dyDescent="0.35">
      <c r="A14" s="13">
        <v>7</v>
      </c>
      <c r="B14" s="25" t="s">
        <v>70</v>
      </c>
      <c r="C14" s="25" t="s">
        <v>71</v>
      </c>
      <c r="D14" s="26">
        <v>2008</v>
      </c>
      <c r="E14" s="17" t="s">
        <v>54</v>
      </c>
      <c r="F14">
        <v>123</v>
      </c>
      <c r="H14" s="30" t="s">
        <v>211</v>
      </c>
      <c r="I14" s="30">
        <v>3</v>
      </c>
      <c r="J14" s="30">
        <v>3</v>
      </c>
      <c r="K14" s="30">
        <v>3</v>
      </c>
      <c r="L14" s="30">
        <v>3</v>
      </c>
      <c r="M14" s="30">
        <v>3</v>
      </c>
      <c r="N14" s="30">
        <v>3</v>
      </c>
      <c r="O14" s="30">
        <v>3</v>
      </c>
      <c r="P14" s="30"/>
      <c r="S14" s="30"/>
      <c r="T14" s="12">
        <f t="shared" si="0"/>
        <v>21</v>
      </c>
    </row>
    <row r="15" spans="1:27" x14ac:dyDescent="0.35">
      <c r="A15" s="13">
        <v>8</v>
      </c>
      <c r="B15" s="25" t="s">
        <v>72</v>
      </c>
      <c r="C15" s="25" t="s">
        <v>73</v>
      </c>
      <c r="D15" s="26">
        <v>2007</v>
      </c>
      <c r="E15" s="17" t="s">
        <v>54</v>
      </c>
      <c r="F15">
        <v>130</v>
      </c>
      <c r="H15" s="30" t="s">
        <v>211</v>
      </c>
      <c r="I15" s="30">
        <v>3</v>
      </c>
      <c r="J15" s="30">
        <v>3</v>
      </c>
      <c r="K15" s="30">
        <v>3</v>
      </c>
      <c r="L15" s="30">
        <v>3</v>
      </c>
      <c r="M15" s="30">
        <v>3</v>
      </c>
      <c r="N15" s="30">
        <v>3</v>
      </c>
      <c r="O15" s="30">
        <v>3</v>
      </c>
      <c r="P15" s="30"/>
      <c r="S15" s="30"/>
      <c r="T15" s="12">
        <f t="shared" si="0"/>
        <v>21</v>
      </c>
    </row>
    <row r="16" spans="1:27" x14ac:dyDescent="0.35">
      <c r="A16" s="13">
        <v>9</v>
      </c>
      <c r="B16" s="25" t="s">
        <v>74</v>
      </c>
      <c r="C16" s="25" t="s">
        <v>75</v>
      </c>
      <c r="D16" s="26">
        <v>2007</v>
      </c>
      <c r="E16" s="17" t="s">
        <v>54</v>
      </c>
      <c r="F16">
        <v>30</v>
      </c>
      <c r="H16" s="30" t="s">
        <v>212</v>
      </c>
      <c r="I16" s="30">
        <v>3</v>
      </c>
      <c r="J16" s="30">
        <v>3</v>
      </c>
      <c r="K16" s="30">
        <v>3</v>
      </c>
      <c r="L16" s="30">
        <v>3</v>
      </c>
      <c r="M16" s="30">
        <v>3</v>
      </c>
      <c r="N16" s="30"/>
      <c r="O16" s="30"/>
      <c r="P16" s="30"/>
      <c r="S16" s="30"/>
      <c r="T16" s="12">
        <f t="shared" si="0"/>
        <v>15</v>
      </c>
    </row>
    <row r="17" spans="1:20" x14ac:dyDescent="0.35">
      <c r="A17" s="13">
        <v>1</v>
      </c>
      <c r="B17" s="25" t="s">
        <v>76</v>
      </c>
      <c r="C17" s="25" t="s">
        <v>77</v>
      </c>
      <c r="D17" s="26">
        <v>2006</v>
      </c>
      <c r="E17" s="16" t="s">
        <v>55</v>
      </c>
      <c r="F17">
        <v>59</v>
      </c>
      <c r="H17" s="30"/>
      <c r="I17" s="30">
        <v>3</v>
      </c>
      <c r="J17" s="30">
        <v>3</v>
      </c>
      <c r="K17" s="30">
        <v>3</v>
      </c>
      <c r="L17" s="30"/>
      <c r="M17" s="30"/>
      <c r="N17" s="30"/>
      <c r="O17" s="30"/>
      <c r="P17" s="30"/>
      <c r="S17" s="30"/>
      <c r="T17" s="12">
        <f t="shared" si="0"/>
        <v>9</v>
      </c>
    </row>
    <row r="18" spans="1:20" x14ac:dyDescent="0.35">
      <c r="A18" s="13">
        <v>2</v>
      </c>
      <c r="B18" s="25" t="s">
        <v>78</v>
      </c>
      <c r="C18" s="25" t="s">
        <v>79</v>
      </c>
      <c r="D18" s="26">
        <v>2006</v>
      </c>
      <c r="E18" s="16" t="s">
        <v>55</v>
      </c>
      <c r="F18">
        <v>103</v>
      </c>
      <c r="H18" s="30"/>
      <c r="I18" s="30">
        <v>3</v>
      </c>
      <c r="J18" s="30">
        <v>3</v>
      </c>
      <c r="K18" s="30">
        <v>3</v>
      </c>
      <c r="L18" s="30">
        <v>3</v>
      </c>
      <c r="M18" s="30">
        <v>3</v>
      </c>
      <c r="N18" s="30">
        <v>3</v>
      </c>
      <c r="O18" s="30">
        <v>3</v>
      </c>
      <c r="P18" s="30"/>
      <c r="S18" s="30"/>
      <c r="T18" s="12">
        <f t="shared" si="0"/>
        <v>21</v>
      </c>
    </row>
    <row r="19" spans="1:20" x14ac:dyDescent="0.35">
      <c r="A19" s="13">
        <v>3</v>
      </c>
      <c r="B19" s="25" t="s">
        <v>80</v>
      </c>
      <c r="C19" s="25" t="s">
        <v>81</v>
      </c>
      <c r="D19" s="26">
        <v>2006</v>
      </c>
      <c r="E19" s="16" t="s">
        <v>55</v>
      </c>
      <c r="F19">
        <v>112</v>
      </c>
      <c r="H19" s="30" t="s">
        <v>212</v>
      </c>
      <c r="I19" s="30">
        <v>3</v>
      </c>
      <c r="J19" s="30">
        <v>3</v>
      </c>
      <c r="K19" s="30">
        <v>3</v>
      </c>
      <c r="L19" s="30">
        <v>3</v>
      </c>
      <c r="M19" s="30">
        <v>3</v>
      </c>
      <c r="N19" s="30">
        <v>3</v>
      </c>
      <c r="O19" s="30">
        <v>3</v>
      </c>
      <c r="P19" s="30">
        <v>3</v>
      </c>
      <c r="S19" s="30"/>
      <c r="T19" s="12">
        <f t="shared" si="0"/>
        <v>24</v>
      </c>
    </row>
    <row r="20" spans="1:20" x14ac:dyDescent="0.35">
      <c r="A20" s="22">
        <v>4</v>
      </c>
      <c r="B20" s="25" t="s">
        <v>82</v>
      </c>
      <c r="C20" s="25" t="s">
        <v>83</v>
      </c>
      <c r="D20" s="26">
        <v>2006</v>
      </c>
      <c r="E20" s="16" t="s">
        <v>55</v>
      </c>
      <c r="F20">
        <v>45</v>
      </c>
      <c r="H20" s="30" t="s">
        <v>212</v>
      </c>
      <c r="I20" s="30">
        <v>3</v>
      </c>
      <c r="J20" s="30">
        <v>3</v>
      </c>
      <c r="K20" s="30">
        <v>3</v>
      </c>
      <c r="L20" s="30">
        <v>3</v>
      </c>
      <c r="M20" s="30">
        <v>3</v>
      </c>
      <c r="N20" s="30">
        <v>3</v>
      </c>
      <c r="O20" s="30">
        <v>3</v>
      </c>
      <c r="P20" s="30">
        <v>3</v>
      </c>
      <c r="S20" s="30"/>
      <c r="T20" s="12">
        <f t="shared" si="0"/>
        <v>24</v>
      </c>
    </row>
    <row r="21" spans="1:20" x14ac:dyDescent="0.35">
      <c r="A21" s="22">
        <v>5</v>
      </c>
      <c r="B21" s="25" t="s">
        <v>84</v>
      </c>
      <c r="C21" s="25" t="s">
        <v>73</v>
      </c>
      <c r="D21" s="26">
        <v>2005</v>
      </c>
      <c r="E21" s="16" t="s">
        <v>55</v>
      </c>
      <c r="H21" s="30"/>
      <c r="I21" s="30"/>
      <c r="J21" s="30"/>
      <c r="K21" s="30"/>
      <c r="L21" s="30"/>
      <c r="M21" s="30"/>
      <c r="N21" s="30"/>
      <c r="O21" s="30"/>
      <c r="P21" s="30"/>
      <c r="S21" s="30"/>
      <c r="T21" s="12">
        <f t="shared" si="0"/>
        <v>0</v>
      </c>
    </row>
    <row r="22" spans="1:20" x14ac:dyDescent="0.35">
      <c r="A22" s="22">
        <v>6</v>
      </c>
      <c r="B22" s="25" t="s">
        <v>85</v>
      </c>
      <c r="C22" s="25" t="s">
        <v>86</v>
      </c>
      <c r="D22" s="26">
        <v>2005</v>
      </c>
      <c r="E22" s="16" t="s">
        <v>55</v>
      </c>
      <c r="H22" s="30"/>
      <c r="I22" s="30"/>
      <c r="J22" s="30"/>
      <c r="K22" s="30"/>
      <c r="L22" s="30"/>
      <c r="M22" s="30"/>
      <c r="N22" s="30"/>
      <c r="O22" s="30"/>
      <c r="P22" s="30"/>
      <c r="S22" s="30"/>
      <c r="T22" s="12">
        <f t="shared" si="0"/>
        <v>0</v>
      </c>
    </row>
    <row r="23" spans="1:20" x14ac:dyDescent="0.35">
      <c r="A23" s="22">
        <v>7</v>
      </c>
      <c r="B23" s="25" t="s">
        <v>87</v>
      </c>
      <c r="C23" s="25" t="s">
        <v>88</v>
      </c>
      <c r="D23" s="26">
        <v>2005</v>
      </c>
      <c r="E23" s="16" t="s">
        <v>55</v>
      </c>
      <c r="F23">
        <v>37</v>
      </c>
      <c r="H23" s="30"/>
      <c r="I23" s="30">
        <v>3</v>
      </c>
      <c r="J23" s="30">
        <v>3</v>
      </c>
      <c r="K23" s="30">
        <v>3</v>
      </c>
      <c r="L23" s="30">
        <v>3</v>
      </c>
      <c r="M23" s="30">
        <v>3</v>
      </c>
      <c r="N23" s="30"/>
      <c r="O23" s="30"/>
      <c r="P23" s="30"/>
      <c r="S23" s="30"/>
      <c r="T23" s="12">
        <f t="shared" si="0"/>
        <v>15</v>
      </c>
    </row>
    <row r="24" spans="1:20" x14ac:dyDescent="0.35">
      <c r="A24" s="22">
        <v>8</v>
      </c>
      <c r="B24" s="25" t="s">
        <v>89</v>
      </c>
      <c r="C24" s="25" t="s">
        <v>90</v>
      </c>
      <c r="D24" s="26">
        <v>2005</v>
      </c>
      <c r="E24" s="16" t="s">
        <v>55</v>
      </c>
      <c r="F24">
        <v>31</v>
      </c>
      <c r="H24" s="30"/>
      <c r="I24" s="30">
        <v>3</v>
      </c>
      <c r="J24" s="30">
        <v>3</v>
      </c>
      <c r="K24" s="30">
        <v>3</v>
      </c>
      <c r="L24" s="30">
        <v>3</v>
      </c>
      <c r="M24" s="30">
        <v>3</v>
      </c>
      <c r="N24" s="30">
        <v>3</v>
      </c>
      <c r="O24" s="30"/>
      <c r="P24" s="30"/>
      <c r="S24" s="30"/>
      <c r="T24" s="12">
        <f t="shared" si="0"/>
        <v>18</v>
      </c>
    </row>
    <row r="25" spans="1:20" x14ac:dyDescent="0.35">
      <c r="A25" s="22">
        <v>9</v>
      </c>
      <c r="B25" s="25" t="s">
        <v>91</v>
      </c>
      <c r="C25" s="25" t="s">
        <v>92</v>
      </c>
      <c r="D25" s="26">
        <v>2004</v>
      </c>
      <c r="E25" s="16" t="s">
        <v>55</v>
      </c>
      <c r="F25">
        <v>36</v>
      </c>
      <c r="H25" s="30"/>
      <c r="I25" s="30"/>
      <c r="J25" s="30"/>
      <c r="K25" s="30"/>
      <c r="L25" s="30"/>
      <c r="M25" s="30"/>
      <c r="N25" s="30"/>
      <c r="O25" s="30"/>
      <c r="P25" s="30"/>
      <c r="S25" s="30"/>
      <c r="T25" s="12">
        <f t="shared" si="0"/>
        <v>0</v>
      </c>
    </row>
    <row r="26" spans="1:20" x14ac:dyDescent="0.35">
      <c r="A26" s="22">
        <v>10</v>
      </c>
      <c r="B26" s="25" t="s">
        <v>70</v>
      </c>
      <c r="C26" s="25" t="s">
        <v>77</v>
      </c>
      <c r="D26" s="26">
        <v>2003</v>
      </c>
      <c r="E26" s="16" t="s">
        <v>55</v>
      </c>
      <c r="F26">
        <v>52</v>
      </c>
      <c r="H26" s="30"/>
      <c r="I26" s="30">
        <v>3</v>
      </c>
      <c r="J26" s="30">
        <v>3</v>
      </c>
      <c r="K26" s="30">
        <v>3</v>
      </c>
      <c r="L26" s="30">
        <v>3</v>
      </c>
      <c r="M26" s="30"/>
      <c r="N26" s="30"/>
      <c r="O26" s="30"/>
      <c r="P26" s="30"/>
      <c r="S26" s="30"/>
      <c r="T26" s="12">
        <f t="shared" si="0"/>
        <v>12</v>
      </c>
    </row>
    <row r="27" spans="1:20" s="30" customFormat="1" x14ac:dyDescent="0.35">
      <c r="A27" s="22">
        <v>11</v>
      </c>
      <c r="B27" s="30" t="s">
        <v>209</v>
      </c>
      <c r="C27" s="30" t="s">
        <v>214</v>
      </c>
      <c r="D27" s="30">
        <v>2005</v>
      </c>
      <c r="E27" s="16" t="s">
        <v>55</v>
      </c>
      <c r="F27" s="30">
        <v>77</v>
      </c>
      <c r="H27" s="30" t="s">
        <v>210</v>
      </c>
      <c r="I27" s="30">
        <v>3</v>
      </c>
      <c r="J27" s="30">
        <v>3</v>
      </c>
      <c r="K27" s="30">
        <v>3</v>
      </c>
      <c r="L27" s="30">
        <v>3</v>
      </c>
      <c r="M27" s="30">
        <v>3</v>
      </c>
      <c r="N27" s="30">
        <v>3</v>
      </c>
      <c r="O27" s="30">
        <v>3</v>
      </c>
      <c r="P27" s="30">
        <v>3</v>
      </c>
      <c r="Q27" s="30">
        <v>3</v>
      </c>
      <c r="R27" s="30">
        <v>3</v>
      </c>
      <c r="S27" s="30">
        <v>3</v>
      </c>
      <c r="T27" s="12">
        <f t="shared" si="0"/>
        <v>33</v>
      </c>
    </row>
    <row r="28" spans="1:20" x14ac:dyDescent="0.35">
      <c r="A28" s="22">
        <v>12</v>
      </c>
      <c r="B28" s="25" t="s">
        <v>93</v>
      </c>
      <c r="C28" s="25" t="s">
        <v>94</v>
      </c>
      <c r="D28" s="26">
        <v>2003</v>
      </c>
      <c r="E28" s="16" t="s">
        <v>55</v>
      </c>
      <c r="F28">
        <v>96</v>
      </c>
      <c r="H28" s="30" t="s">
        <v>211</v>
      </c>
      <c r="I28" s="30">
        <v>3</v>
      </c>
      <c r="J28" s="30">
        <v>3</v>
      </c>
      <c r="K28" s="30">
        <v>3</v>
      </c>
      <c r="L28" s="30">
        <v>3</v>
      </c>
      <c r="M28" s="30">
        <v>3</v>
      </c>
      <c r="N28" s="30">
        <v>3</v>
      </c>
      <c r="O28" s="30">
        <v>3</v>
      </c>
      <c r="P28" s="30">
        <v>3</v>
      </c>
      <c r="Q28" s="30">
        <v>3</v>
      </c>
      <c r="R28" s="30">
        <v>3</v>
      </c>
      <c r="S28" s="30"/>
      <c r="T28" s="12">
        <f t="shared" si="0"/>
        <v>30</v>
      </c>
    </row>
    <row r="29" spans="1:20" x14ac:dyDescent="0.35">
      <c r="A29" s="22">
        <v>1</v>
      </c>
      <c r="B29" s="25" t="s">
        <v>95</v>
      </c>
      <c r="C29" s="25" t="s">
        <v>94</v>
      </c>
      <c r="D29" s="26">
        <v>2001</v>
      </c>
      <c r="E29" s="21" t="s">
        <v>56</v>
      </c>
      <c r="F29">
        <v>63</v>
      </c>
      <c r="H29" s="30"/>
      <c r="I29" s="30">
        <v>3</v>
      </c>
      <c r="J29" s="30">
        <v>3</v>
      </c>
      <c r="K29" s="30">
        <v>3</v>
      </c>
      <c r="L29" s="30">
        <v>3</v>
      </c>
      <c r="M29" s="30"/>
      <c r="N29" s="30"/>
      <c r="O29" s="30"/>
      <c r="P29" s="30"/>
      <c r="S29" s="30"/>
      <c r="T29" s="12">
        <f t="shared" si="0"/>
        <v>12</v>
      </c>
    </row>
    <row r="30" spans="1:20" x14ac:dyDescent="0.35">
      <c r="A30" s="22">
        <v>2</v>
      </c>
      <c r="B30" s="25" t="s">
        <v>96</v>
      </c>
      <c r="C30" s="25" t="s">
        <v>97</v>
      </c>
      <c r="D30" s="26">
        <v>2001</v>
      </c>
      <c r="E30" s="21" t="s">
        <v>56</v>
      </c>
      <c r="F30">
        <v>140</v>
      </c>
      <c r="H30" s="30"/>
      <c r="I30" s="30">
        <v>3</v>
      </c>
      <c r="J30" s="30">
        <v>3</v>
      </c>
      <c r="K30" s="30"/>
      <c r="L30" s="30"/>
      <c r="M30" s="30"/>
      <c r="N30" s="30"/>
      <c r="O30" s="30"/>
      <c r="P30" s="30"/>
      <c r="S30" s="30"/>
      <c r="T30" s="12">
        <f t="shared" si="0"/>
        <v>6</v>
      </c>
    </row>
    <row r="31" spans="1:20" x14ac:dyDescent="0.35">
      <c r="A31" s="22">
        <v>3</v>
      </c>
      <c r="B31" s="25" t="s">
        <v>72</v>
      </c>
      <c r="C31" s="25" t="s">
        <v>98</v>
      </c>
      <c r="D31" s="26">
        <v>2000</v>
      </c>
      <c r="E31" s="21" t="s">
        <v>56</v>
      </c>
      <c r="F31">
        <v>108</v>
      </c>
      <c r="H31" s="30"/>
      <c r="I31" s="30">
        <v>3</v>
      </c>
      <c r="J31" s="30"/>
      <c r="K31" s="30"/>
      <c r="L31" s="30"/>
      <c r="M31" s="30"/>
      <c r="N31" s="30"/>
      <c r="O31" s="30"/>
      <c r="P31" s="30"/>
      <c r="S31" s="30"/>
      <c r="T31" s="12">
        <f t="shared" si="0"/>
        <v>3</v>
      </c>
    </row>
    <row r="32" spans="1:20" x14ac:dyDescent="0.35">
      <c r="A32" s="22">
        <v>4</v>
      </c>
      <c r="B32" s="25" t="s">
        <v>89</v>
      </c>
      <c r="C32" s="25" t="s">
        <v>99</v>
      </c>
      <c r="D32" s="26">
        <v>1999</v>
      </c>
      <c r="E32" s="21" t="s">
        <v>56</v>
      </c>
      <c r="F32">
        <v>57</v>
      </c>
      <c r="H32" s="30" t="s">
        <v>210</v>
      </c>
      <c r="I32" s="30">
        <v>3</v>
      </c>
      <c r="J32" s="30">
        <v>3</v>
      </c>
      <c r="K32" s="30">
        <v>3</v>
      </c>
      <c r="L32" s="30">
        <v>3</v>
      </c>
      <c r="M32" s="30">
        <v>3</v>
      </c>
      <c r="N32" s="30">
        <v>3</v>
      </c>
      <c r="O32" s="30">
        <v>3</v>
      </c>
      <c r="P32" s="30"/>
      <c r="S32" s="30"/>
      <c r="T32" s="12">
        <f t="shared" si="0"/>
        <v>21</v>
      </c>
    </row>
    <row r="33" spans="1:20" x14ac:dyDescent="0.35">
      <c r="A33" s="22">
        <v>5</v>
      </c>
      <c r="B33" s="25" t="s">
        <v>100</v>
      </c>
      <c r="C33" s="25" t="s">
        <v>101</v>
      </c>
      <c r="D33" s="26">
        <v>1973</v>
      </c>
      <c r="E33" s="21" t="s">
        <v>58</v>
      </c>
      <c r="F33">
        <v>1</v>
      </c>
      <c r="H33" s="30"/>
      <c r="I33" s="30">
        <v>3</v>
      </c>
      <c r="J33" s="30">
        <v>3</v>
      </c>
      <c r="K33" s="30"/>
      <c r="L33" s="30"/>
      <c r="M33" s="30"/>
      <c r="N33" s="30"/>
      <c r="O33" s="30"/>
      <c r="P33" s="30"/>
      <c r="S33" s="30"/>
      <c r="T33" s="12">
        <f t="shared" si="0"/>
        <v>6</v>
      </c>
    </row>
    <row r="34" spans="1:20" x14ac:dyDescent="0.35">
      <c r="A34" s="22">
        <v>6</v>
      </c>
      <c r="B34" s="30" t="s">
        <v>85</v>
      </c>
      <c r="C34" s="30" t="s">
        <v>86</v>
      </c>
      <c r="D34" s="30">
        <v>2005</v>
      </c>
      <c r="E34" s="21" t="s">
        <v>55</v>
      </c>
      <c r="F34">
        <v>135</v>
      </c>
      <c r="H34" s="30" t="s">
        <v>211</v>
      </c>
      <c r="I34" s="30">
        <v>3</v>
      </c>
      <c r="J34" s="30">
        <v>3</v>
      </c>
      <c r="K34" s="30">
        <v>3</v>
      </c>
      <c r="L34" s="30">
        <v>3</v>
      </c>
      <c r="M34" s="30">
        <v>3</v>
      </c>
      <c r="N34" s="30">
        <v>3</v>
      </c>
      <c r="O34" s="30"/>
      <c r="P34" s="30"/>
      <c r="S34" s="30"/>
      <c r="T34" s="12">
        <f t="shared" si="0"/>
        <v>18</v>
      </c>
    </row>
    <row r="35" spans="1:20" x14ac:dyDescent="0.35">
      <c r="A35" s="22">
        <v>7</v>
      </c>
      <c r="B35" s="30" t="s">
        <v>84</v>
      </c>
      <c r="C35" s="30" t="s">
        <v>73</v>
      </c>
      <c r="D35" s="30">
        <v>2005</v>
      </c>
      <c r="E35" s="21" t="s">
        <v>55</v>
      </c>
      <c r="F35">
        <v>6</v>
      </c>
      <c r="H35" s="30" t="s">
        <v>212</v>
      </c>
      <c r="I35" s="30">
        <v>3</v>
      </c>
      <c r="J35" s="30">
        <v>3</v>
      </c>
      <c r="K35" s="30">
        <v>3</v>
      </c>
      <c r="L35" s="30">
        <v>3</v>
      </c>
      <c r="M35" s="30">
        <v>3</v>
      </c>
      <c r="N35" s="30"/>
      <c r="O35" s="30"/>
      <c r="P35" s="30"/>
      <c r="S35" s="30"/>
      <c r="T35" s="12">
        <f t="shared" si="0"/>
        <v>15</v>
      </c>
    </row>
    <row r="36" spans="1:20" x14ac:dyDescent="0.35">
      <c r="A36" s="7"/>
      <c r="H36" s="30"/>
      <c r="I36" s="30"/>
      <c r="J36" s="30"/>
      <c r="K36" s="30"/>
      <c r="L36" s="30"/>
      <c r="M36" s="30"/>
      <c r="N36" s="30"/>
      <c r="O36" s="30"/>
      <c r="P36" s="30"/>
      <c r="S36" s="30"/>
      <c r="T36" s="12">
        <f t="shared" si="0"/>
        <v>0</v>
      </c>
    </row>
    <row r="37" spans="1:20" x14ac:dyDescent="0.35">
      <c r="A37" s="7"/>
    </row>
    <row r="38" spans="1:20" x14ac:dyDescent="0.35">
      <c r="A38" s="7"/>
    </row>
    <row r="39" spans="1:20" x14ac:dyDescent="0.35">
      <c r="A39" s="7"/>
    </row>
    <row r="40" spans="1:20" x14ac:dyDescent="0.35">
      <c r="A40" s="7"/>
    </row>
    <row r="41" spans="1:20" x14ac:dyDescent="0.35">
      <c r="A41" s="7"/>
    </row>
    <row r="42" spans="1:20" x14ac:dyDescent="0.35">
      <c r="A42" s="7"/>
    </row>
    <row r="43" spans="1:20" x14ac:dyDescent="0.35">
      <c r="A43" s="7"/>
    </row>
    <row r="44" spans="1:20" x14ac:dyDescent="0.35">
      <c r="A44" s="7"/>
    </row>
    <row r="45" spans="1:20" x14ac:dyDescent="0.35">
      <c r="A45" s="7"/>
    </row>
    <row r="46" spans="1:20" x14ac:dyDescent="0.35">
      <c r="A46" s="7"/>
    </row>
    <row r="47" spans="1:20" x14ac:dyDescent="0.35">
      <c r="A47" s="7"/>
    </row>
    <row r="48" spans="1:20" x14ac:dyDescent="0.35">
      <c r="A48" s="7"/>
    </row>
    <row r="49" spans="1:1" x14ac:dyDescent="0.35">
      <c r="A49" s="7"/>
    </row>
  </sheetData>
  <mergeCells count="3">
    <mergeCell ref="E2:K4"/>
    <mergeCell ref="A6:D6"/>
    <mergeCell ref="I6:S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8:J52"/>
  <sheetViews>
    <sheetView workbookViewId="0">
      <selection activeCell="F28" sqref="F28"/>
    </sheetView>
  </sheetViews>
  <sheetFormatPr defaultRowHeight="14.5" x14ac:dyDescent="0.35"/>
  <cols>
    <col min="2" max="3" width="8.7265625" style="30"/>
  </cols>
  <sheetData>
    <row r="8" spans="1:10" x14ac:dyDescent="0.35">
      <c r="A8" t="s">
        <v>22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H12" s="30"/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VLOOKUP(A14,'F-Ski'!$A$29:$C$35,3,FALSE)</f>
        <v>FENWICK</v>
      </c>
      <c r="C14" s="15">
        <f>VLOOKUP(A14,'F-Ski'!$A$29:$F$35,6,FALSE)</f>
        <v>140</v>
      </c>
      <c r="D14" s="15" t="s">
        <v>13</v>
      </c>
      <c r="E14" s="15">
        <v>7</v>
      </c>
      <c r="F14" t="str">
        <f>VLOOKUP(E14,'F-Ski'!$A$29:$C$35,3,FALSE)</f>
        <v>LINCOLN</v>
      </c>
      <c r="G14">
        <f>VLOOKUP(E14,'F-Ski'!$A$29:$F$35,6,FALSE)</f>
        <v>6</v>
      </c>
    </row>
    <row r="15" spans="1:10" x14ac:dyDescent="0.35">
      <c r="A15" s="15">
        <v>3</v>
      </c>
      <c r="B15" s="15" t="str">
        <f>VLOOKUP(A15,'F-Ski'!$A$29:$C$35,3,FALSE)</f>
        <v>Smith</v>
      </c>
      <c r="C15" s="15">
        <f>VLOOKUP(A15,'F-Ski'!$A$29:$F$35,6,FALSE)</f>
        <v>108</v>
      </c>
      <c r="D15" s="15" t="s">
        <v>13</v>
      </c>
      <c r="E15" s="15">
        <v>6</v>
      </c>
      <c r="F15" s="30" t="str">
        <f>VLOOKUP(E15,'F-Ski'!$A$29:$C$35,3,FALSE)</f>
        <v>HARRISON</v>
      </c>
      <c r="G15" s="30">
        <f>VLOOKUP(E15,'F-Ski'!$A$29:$F$35,6,FALSE)</f>
        <v>135</v>
      </c>
    </row>
    <row r="16" spans="1:10" x14ac:dyDescent="0.35">
      <c r="A16" s="15">
        <v>4</v>
      </c>
      <c r="B16" s="15" t="str">
        <f>VLOOKUP(A16,'F-Ski'!$A$29:$C$35,3,FALSE)</f>
        <v>BROWN</v>
      </c>
      <c r="C16" s="15">
        <f>VLOOKUP(A16,'F-Ski'!$A$29:$F$35,6,FALSE)</f>
        <v>57</v>
      </c>
      <c r="D16" s="15" t="s">
        <v>13</v>
      </c>
      <c r="E16" s="15">
        <v>5</v>
      </c>
      <c r="F16" s="30" t="str">
        <f>VLOOKUP(E16,'F-Ski'!$A$29:$C$35,3,FALSE)</f>
        <v>Howarth</v>
      </c>
      <c r="G16" s="30">
        <f>VLOOKUP(E16,'F-Ski'!$A$29:$F$35,6,FALSE)</f>
        <v>1</v>
      </c>
    </row>
    <row r="17" spans="1:7" x14ac:dyDescent="0.35">
      <c r="A17" s="15"/>
      <c r="B17" s="15"/>
      <c r="C17" s="15"/>
      <c r="D17" s="15"/>
      <c r="E17" s="15"/>
      <c r="F17" s="30"/>
      <c r="G17" s="30"/>
    </row>
    <row r="18" spans="1:7" x14ac:dyDescent="0.35">
      <c r="A18" s="15" t="s">
        <v>14</v>
      </c>
      <c r="B18" s="15"/>
      <c r="C18" s="15"/>
      <c r="D18" s="15"/>
      <c r="E18" s="15"/>
      <c r="F18" s="30"/>
      <c r="G18" s="30"/>
    </row>
    <row r="19" spans="1:7" x14ac:dyDescent="0.35">
      <c r="A19" s="15"/>
      <c r="B19" s="15"/>
      <c r="C19" s="15"/>
      <c r="D19" s="15"/>
      <c r="E19" s="15"/>
      <c r="F19" s="30"/>
      <c r="G19" s="30"/>
    </row>
    <row r="20" spans="1:7" x14ac:dyDescent="0.35">
      <c r="A20" s="15">
        <v>1</v>
      </c>
      <c r="B20" s="15" t="str">
        <f>VLOOKUP(A20,'F-Ski'!$A$29:$C$35,3,FALSE)</f>
        <v>Brown</v>
      </c>
      <c r="C20" s="15">
        <f>VLOOKUP(A20,'F-Ski'!$A$29:$F$35,6,FALSE)</f>
        <v>63</v>
      </c>
      <c r="D20" s="15" t="s">
        <v>13</v>
      </c>
      <c r="E20" s="15">
        <v>7</v>
      </c>
      <c r="F20" s="30" t="str">
        <f>VLOOKUP(E20,'F-Ski'!$A$29:$C$35,3,FALSE)</f>
        <v>LINCOLN</v>
      </c>
      <c r="G20" s="30">
        <f>VLOOKUP(E20,'F-Ski'!$A$29:$F$35,6,FALSE)</f>
        <v>6</v>
      </c>
    </row>
    <row r="21" spans="1:7" x14ac:dyDescent="0.35">
      <c r="A21" s="15">
        <v>2</v>
      </c>
      <c r="B21" s="15" t="str">
        <f>VLOOKUP(A21,'F-Ski'!$A$29:$C$35,3,FALSE)</f>
        <v>FENWICK</v>
      </c>
      <c r="C21" s="15">
        <f>VLOOKUP(A21,'F-Ski'!$A$29:$F$35,6,FALSE)</f>
        <v>140</v>
      </c>
      <c r="D21" s="15" t="s">
        <v>13</v>
      </c>
      <c r="E21" s="15">
        <v>5</v>
      </c>
      <c r="F21" s="30" t="str">
        <f>VLOOKUP(E21,'F-Ski'!$A$29:$C$35,3,FALSE)</f>
        <v>Howarth</v>
      </c>
      <c r="G21" s="30">
        <f>VLOOKUP(E21,'F-Ski'!$A$29:$F$35,6,FALSE)</f>
        <v>1</v>
      </c>
    </row>
    <row r="22" spans="1:7" x14ac:dyDescent="0.35">
      <c r="A22" s="15">
        <v>3</v>
      </c>
      <c r="B22" s="15" t="str">
        <f>VLOOKUP(A22,'F-Ski'!$A$29:$C$35,3,FALSE)</f>
        <v>Smith</v>
      </c>
      <c r="C22" s="15">
        <f>VLOOKUP(A22,'F-Ski'!$A$29:$F$35,6,FALSE)</f>
        <v>108</v>
      </c>
      <c r="D22" s="15" t="s">
        <v>13</v>
      </c>
      <c r="E22" s="15">
        <v>4</v>
      </c>
      <c r="F22" s="30" t="str">
        <f>VLOOKUP(E22,'F-Ski'!$A$29:$C$35,3,FALSE)</f>
        <v>BROWN</v>
      </c>
      <c r="G22" s="30">
        <f>VLOOKUP(E22,'F-Ski'!$A$29:$F$35,6,FALSE)</f>
        <v>57</v>
      </c>
    </row>
    <row r="23" spans="1:7" x14ac:dyDescent="0.35">
      <c r="A23" s="15"/>
      <c r="B23" s="15"/>
      <c r="C23" s="15"/>
      <c r="D23" s="15"/>
      <c r="E23" s="15"/>
      <c r="F23" s="30"/>
      <c r="G23" s="30"/>
    </row>
    <row r="24" spans="1:7" x14ac:dyDescent="0.35">
      <c r="A24" s="15" t="s">
        <v>15</v>
      </c>
      <c r="B24" s="15"/>
      <c r="C24" s="15"/>
      <c r="D24" s="15"/>
      <c r="E24" s="15"/>
      <c r="F24" s="30"/>
      <c r="G24" s="30"/>
    </row>
    <row r="25" spans="1:7" x14ac:dyDescent="0.35">
      <c r="A25" s="15"/>
      <c r="B25" s="15"/>
      <c r="C25" s="15"/>
      <c r="D25" s="15"/>
      <c r="E25" s="15"/>
      <c r="F25" s="30"/>
      <c r="G25" s="30"/>
    </row>
    <row r="26" spans="1:7" x14ac:dyDescent="0.35">
      <c r="A26" s="15">
        <v>1</v>
      </c>
      <c r="B26" s="15" t="str">
        <f>VLOOKUP(A26,'F-Ski'!$A$29:$C$35,3,FALSE)</f>
        <v>Brown</v>
      </c>
      <c r="C26" s="15">
        <f>VLOOKUP(A26,'F-Ski'!$A$29:$F$35,6,FALSE)</f>
        <v>63</v>
      </c>
      <c r="D26" s="15" t="s">
        <v>13</v>
      </c>
      <c r="E26" s="15">
        <v>6</v>
      </c>
      <c r="F26" s="30" t="str">
        <f>VLOOKUP(E26,'F-Ski'!$A$29:$C$35,3,FALSE)</f>
        <v>HARRISON</v>
      </c>
      <c r="G26" s="30">
        <f>VLOOKUP(E26,'F-Ski'!$A$29:$F$35,6,FALSE)</f>
        <v>135</v>
      </c>
    </row>
    <row r="27" spans="1:7" x14ac:dyDescent="0.35">
      <c r="A27" s="15">
        <v>5</v>
      </c>
      <c r="B27" s="15" t="str">
        <f>VLOOKUP(A27,'F-Ski'!$A$29:$C$35,3,FALSE)</f>
        <v>Howarth</v>
      </c>
      <c r="C27" s="15">
        <f>VLOOKUP(A27,'F-Ski'!$A$29:$F$35,6,FALSE)</f>
        <v>1</v>
      </c>
      <c r="D27" s="15" t="s">
        <v>13</v>
      </c>
      <c r="E27" s="15">
        <v>7</v>
      </c>
      <c r="F27" s="30" t="str">
        <f>VLOOKUP(E27,'F-Ski'!$A$29:$C$35,3,FALSE)</f>
        <v>LINCOLN</v>
      </c>
      <c r="G27" s="30">
        <f>VLOOKUP(E27,'F-Ski'!$A$29:$F$35,6,FALSE)</f>
        <v>6</v>
      </c>
    </row>
    <row r="28" spans="1:7" x14ac:dyDescent="0.35">
      <c r="A28" s="15">
        <v>2</v>
      </c>
      <c r="B28" s="15" t="str">
        <f>VLOOKUP(A28,'F-Ski'!$A$29:$C$35,3,FALSE)</f>
        <v>FENWICK</v>
      </c>
      <c r="C28" s="15">
        <f>VLOOKUP(A28,'F-Ski'!$A$29:$F$35,6,FALSE)</f>
        <v>140</v>
      </c>
      <c r="D28" s="15" t="s">
        <v>13</v>
      </c>
      <c r="E28" s="15">
        <v>3</v>
      </c>
      <c r="F28" s="30" t="str">
        <f>VLOOKUP(E28,'F-Ski'!$A$29:$C$35,3,FALSE)</f>
        <v>Smith</v>
      </c>
      <c r="G28" s="30">
        <f>VLOOKUP(E28,'F-Ski'!$A$29:$F$35,6,FALSE)</f>
        <v>108</v>
      </c>
    </row>
    <row r="29" spans="1:7" x14ac:dyDescent="0.35">
      <c r="A29" s="15"/>
      <c r="B29" s="15"/>
      <c r="C29" s="15"/>
      <c r="D29" s="15"/>
      <c r="E29" s="15"/>
      <c r="F29" s="30"/>
      <c r="G29" s="30"/>
    </row>
    <row r="30" spans="1:7" x14ac:dyDescent="0.35">
      <c r="A30" s="15" t="s">
        <v>16</v>
      </c>
      <c r="B30" s="15"/>
      <c r="C30" s="15"/>
      <c r="D30" s="15"/>
      <c r="E30" s="15"/>
      <c r="F30" s="30"/>
      <c r="G30" s="30"/>
    </row>
    <row r="31" spans="1:7" x14ac:dyDescent="0.35">
      <c r="A31" s="15"/>
      <c r="B31" s="15"/>
      <c r="C31" s="15"/>
      <c r="D31" s="15"/>
      <c r="E31" s="15"/>
      <c r="F31" s="30"/>
      <c r="G31" s="30"/>
    </row>
    <row r="32" spans="1:7" x14ac:dyDescent="0.35">
      <c r="A32" s="15">
        <v>1</v>
      </c>
      <c r="B32" s="15" t="str">
        <f>VLOOKUP(A32,'F-Ski'!$A$29:$C$35,3,FALSE)</f>
        <v>Brown</v>
      </c>
      <c r="C32" s="15">
        <f>VLOOKUP(A32,'F-Ski'!$A$29:$F$35,6,FALSE)</f>
        <v>63</v>
      </c>
      <c r="D32" s="15" t="s">
        <v>13</v>
      </c>
      <c r="E32" s="15">
        <v>5</v>
      </c>
      <c r="F32" s="30" t="str">
        <f>VLOOKUP(E32,'F-Ski'!$A$29:$C$35,3,FALSE)</f>
        <v>Howarth</v>
      </c>
      <c r="G32" s="30">
        <f>VLOOKUP(E32,'F-Ski'!$A$29:$F$35,6,FALSE)</f>
        <v>1</v>
      </c>
    </row>
    <row r="33" spans="1:7" x14ac:dyDescent="0.35">
      <c r="A33" s="15">
        <v>4</v>
      </c>
      <c r="B33" s="15" t="str">
        <f>VLOOKUP(A33,'F-Ski'!$A$29:$C$35,3,FALSE)</f>
        <v>BROWN</v>
      </c>
      <c r="C33" s="15">
        <f>VLOOKUP(A33,'F-Ski'!$A$29:$F$35,6,FALSE)</f>
        <v>57</v>
      </c>
      <c r="D33" s="15" t="s">
        <v>13</v>
      </c>
      <c r="E33" s="15">
        <v>6</v>
      </c>
      <c r="F33" s="30" t="str">
        <f>VLOOKUP(E33,'F-Ski'!$A$29:$C$35,3,FALSE)</f>
        <v>HARRISON</v>
      </c>
      <c r="G33" s="30">
        <f>VLOOKUP(E33,'F-Ski'!$A$29:$F$35,6,FALSE)</f>
        <v>135</v>
      </c>
    </row>
    <row r="34" spans="1:7" x14ac:dyDescent="0.35">
      <c r="A34" s="15">
        <v>3</v>
      </c>
      <c r="B34" s="15" t="str">
        <f>VLOOKUP(A34,'F-Ski'!$A$29:$C$35,3,FALSE)</f>
        <v>Smith</v>
      </c>
      <c r="C34" s="15">
        <f>VLOOKUP(A34,'F-Ski'!$A$29:$F$35,6,FALSE)</f>
        <v>108</v>
      </c>
      <c r="D34" s="15" t="s">
        <v>13</v>
      </c>
      <c r="E34" s="15">
        <v>7</v>
      </c>
      <c r="F34" s="30" t="str">
        <f>VLOOKUP(E34,'F-Ski'!$A$29:$C$35,3,FALSE)</f>
        <v>LINCOLN</v>
      </c>
      <c r="G34" s="30">
        <f>VLOOKUP(E34,'F-Ski'!$A$29:$F$35,6,FALSE)</f>
        <v>6</v>
      </c>
    </row>
    <row r="35" spans="1:7" x14ac:dyDescent="0.35">
      <c r="A35" s="15"/>
      <c r="B35" s="15"/>
      <c r="C35" s="15"/>
      <c r="D35" s="15"/>
      <c r="E35" s="15"/>
      <c r="F35" s="30"/>
      <c r="G35" s="30"/>
    </row>
    <row r="36" spans="1:7" x14ac:dyDescent="0.35">
      <c r="A36" s="15" t="s">
        <v>17</v>
      </c>
      <c r="B36" s="15"/>
      <c r="C36" s="15"/>
      <c r="D36" s="15"/>
      <c r="E36" s="15"/>
      <c r="F36" s="30"/>
      <c r="G36" s="30"/>
    </row>
    <row r="37" spans="1:7" x14ac:dyDescent="0.35">
      <c r="A37" s="15"/>
      <c r="B37" s="15"/>
      <c r="C37" s="15"/>
      <c r="D37" s="15"/>
      <c r="E37" s="15"/>
      <c r="F37" s="30"/>
      <c r="G37" s="30"/>
    </row>
    <row r="38" spans="1:7" x14ac:dyDescent="0.35">
      <c r="A38" s="15">
        <v>1</v>
      </c>
      <c r="B38" s="15" t="str">
        <f>VLOOKUP(A38,'F-Ski'!$A$29:$C$35,3,FALSE)</f>
        <v>Brown</v>
      </c>
      <c r="C38" s="15">
        <f>VLOOKUP(A38,'F-Ski'!$A$29:$F$35,6,FALSE)</f>
        <v>63</v>
      </c>
      <c r="D38" s="15" t="s">
        <v>13</v>
      </c>
      <c r="E38" s="15">
        <v>4</v>
      </c>
      <c r="F38" s="30" t="str">
        <f>VLOOKUP(E38,'F-Ski'!$A$29:$C$35,3,FALSE)</f>
        <v>BROWN</v>
      </c>
      <c r="G38" s="30">
        <f>VLOOKUP(E38,'F-Ski'!$A$29:$F$35,6,FALSE)</f>
        <v>57</v>
      </c>
    </row>
    <row r="39" spans="1:7" x14ac:dyDescent="0.35">
      <c r="A39" s="15">
        <v>3</v>
      </c>
      <c r="B39" s="15" t="str">
        <f>VLOOKUP(A39,'F-Ski'!$A$29:$C$35,3,FALSE)</f>
        <v>Smith</v>
      </c>
      <c r="C39" s="15">
        <f>VLOOKUP(A39,'F-Ski'!$A$29:$F$35,6,FALSE)</f>
        <v>108</v>
      </c>
      <c r="D39" s="15" t="s">
        <v>13</v>
      </c>
      <c r="E39" s="15">
        <v>5</v>
      </c>
      <c r="F39" s="30" t="str">
        <f>VLOOKUP(E39,'F-Ski'!$A$29:$C$35,3,FALSE)</f>
        <v>Howarth</v>
      </c>
      <c r="G39" s="30">
        <f>VLOOKUP(E39,'F-Ski'!$A$29:$F$35,6,FALSE)</f>
        <v>1</v>
      </c>
    </row>
    <row r="40" spans="1:7" x14ac:dyDescent="0.35">
      <c r="A40" s="15">
        <v>2</v>
      </c>
      <c r="B40" s="15" t="str">
        <f>VLOOKUP(A40,'F-Ski'!$A$29:$C$35,3,FALSE)</f>
        <v>FENWICK</v>
      </c>
      <c r="C40" s="15">
        <f>VLOOKUP(A40,'F-Ski'!$A$29:$F$35,6,FALSE)</f>
        <v>140</v>
      </c>
      <c r="D40" s="15" t="s">
        <v>13</v>
      </c>
      <c r="E40" s="15">
        <v>6</v>
      </c>
      <c r="F40" s="30" t="str">
        <f>VLOOKUP(E40,'F-Ski'!$A$29:$C$35,3,FALSE)</f>
        <v>HARRISON</v>
      </c>
      <c r="G40" s="30">
        <f>VLOOKUP(E40,'F-Ski'!$A$29:$F$35,6,FALSE)</f>
        <v>135</v>
      </c>
    </row>
    <row r="41" spans="1:7" x14ac:dyDescent="0.35">
      <c r="A41" s="15"/>
      <c r="B41" s="15"/>
      <c r="C41" s="15"/>
      <c r="D41" s="15"/>
      <c r="E41" s="15"/>
      <c r="F41" s="30"/>
      <c r="G41" s="30"/>
    </row>
    <row r="42" spans="1:7" x14ac:dyDescent="0.35">
      <c r="A42" s="15" t="s">
        <v>18</v>
      </c>
      <c r="B42" s="15"/>
      <c r="C42" s="15"/>
      <c r="D42" s="15"/>
      <c r="E42" s="15"/>
      <c r="F42" s="30"/>
      <c r="G42" s="30"/>
    </row>
    <row r="43" spans="1:7" x14ac:dyDescent="0.35">
      <c r="A43" s="15"/>
      <c r="B43" s="15"/>
      <c r="C43" s="15"/>
      <c r="D43" s="15"/>
      <c r="E43" s="15"/>
      <c r="F43" s="30"/>
      <c r="G43" s="30"/>
    </row>
    <row r="44" spans="1:7" x14ac:dyDescent="0.35">
      <c r="A44" s="15">
        <v>1</v>
      </c>
      <c r="B44" s="15" t="str">
        <f>VLOOKUP(A44,'F-Ski'!$A$29:$C$35,3,FALSE)</f>
        <v>Brown</v>
      </c>
      <c r="C44" s="15">
        <f>VLOOKUP(A44,'F-Ski'!$A$29:$F$35,6,FALSE)</f>
        <v>63</v>
      </c>
      <c r="D44" s="15" t="s">
        <v>13</v>
      </c>
      <c r="E44" s="15">
        <v>3</v>
      </c>
      <c r="F44" s="30" t="str">
        <f>VLOOKUP(E44,'F-Ski'!$A$29:$C$35,3,FALSE)</f>
        <v>Smith</v>
      </c>
      <c r="G44" s="30">
        <f>VLOOKUP(E44,'F-Ski'!$A$29:$F$35,6,FALSE)</f>
        <v>108</v>
      </c>
    </row>
    <row r="45" spans="1:7" x14ac:dyDescent="0.35">
      <c r="A45" s="15">
        <v>2</v>
      </c>
      <c r="B45" s="15" t="str">
        <f>VLOOKUP(A45,'F-Ski'!$A$29:$C$35,3,FALSE)</f>
        <v>FENWICK</v>
      </c>
      <c r="C45" s="15">
        <f>VLOOKUP(A45,'F-Ski'!$A$29:$F$35,6,FALSE)</f>
        <v>140</v>
      </c>
      <c r="D45" s="15" t="s">
        <v>13</v>
      </c>
      <c r="E45" s="15">
        <v>4</v>
      </c>
      <c r="F45" s="30" t="str">
        <f>VLOOKUP(E45,'F-Ski'!$A$29:$C$35,3,FALSE)</f>
        <v>BROWN</v>
      </c>
      <c r="G45" s="30">
        <f>VLOOKUP(E45,'F-Ski'!$A$29:$F$35,6,FALSE)</f>
        <v>57</v>
      </c>
    </row>
    <row r="46" spans="1:7" x14ac:dyDescent="0.35">
      <c r="A46" s="15">
        <v>6</v>
      </c>
      <c r="B46" s="15" t="str">
        <f>VLOOKUP(A46,'F-Ski'!$A$29:$C$35,3,FALSE)</f>
        <v>HARRISON</v>
      </c>
      <c r="C46" s="15">
        <f>VLOOKUP(A46,'F-Ski'!$A$29:$F$35,6,FALSE)</f>
        <v>135</v>
      </c>
      <c r="D46" s="15" t="s">
        <v>13</v>
      </c>
      <c r="E46" s="15">
        <v>7</v>
      </c>
      <c r="F46" s="30" t="str">
        <f>VLOOKUP(E46,'F-Ski'!$A$29:$C$35,3,FALSE)</f>
        <v>LINCOLN</v>
      </c>
      <c r="G46" s="30">
        <f>VLOOKUP(E46,'F-Ski'!$A$29:$F$35,6,FALSE)</f>
        <v>6</v>
      </c>
    </row>
    <row r="47" spans="1:7" x14ac:dyDescent="0.35">
      <c r="A47" s="15"/>
      <c r="B47" s="15"/>
      <c r="C47" s="15"/>
      <c r="D47" s="15"/>
      <c r="E47" s="15"/>
      <c r="F47" s="30"/>
      <c r="G47" s="30"/>
    </row>
    <row r="48" spans="1:7" x14ac:dyDescent="0.35">
      <c r="A48" s="15" t="s">
        <v>23</v>
      </c>
      <c r="B48" s="15"/>
      <c r="C48" s="15"/>
      <c r="D48" s="15"/>
      <c r="E48" s="15"/>
      <c r="F48" s="30"/>
      <c r="G48" s="30"/>
    </row>
    <row r="49" spans="1:7" x14ac:dyDescent="0.35">
      <c r="A49" s="15"/>
      <c r="B49" s="15"/>
      <c r="C49" s="15"/>
      <c r="D49" s="15"/>
      <c r="E49" s="15"/>
      <c r="F49" s="30"/>
      <c r="G49" s="30"/>
    </row>
    <row r="50" spans="1:7" x14ac:dyDescent="0.35">
      <c r="A50" s="15">
        <v>1</v>
      </c>
      <c r="B50" s="15" t="str">
        <f>VLOOKUP(A50,'F-Ski'!$A$29:$C$35,3,FALSE)</f>
        <v>Brown</v>
      </c>
      <c r="C50" s="15">
        <f>VLOOKUP(A50,'F-Ski'!$A$29:$F$35,6,FALSE)</f>
        <v>63</v>
      </c>
      <c r="D50" s="15" t="s">
        <v>13</v>
      </c>
      <c r="E50" s="15">
        <v>2</v>
      </c>
      <c r="F50" s="30" t="str">
        <f>VLOOKUP(E50,'F-Ski'!$A$29:$C$35,3,FALSE)</f>
        <v>FENWICK</v>
      </c>
      <c r="G50" s="30">
        <f>VLOOKUP(E50,'F-Ski'!$A$29:$F$35,6,FALSE)</f>
        <v>140</v>
      </c>
    </row>
    <row r="51" spans="1:7" x14ac:dyDescent="0.35">
      <c r="A51" s="15">
        <v>4</v>
      </c>
      <c r="B51" s="15" t="str">
        <f>VLOOKUP(A51,'F-Ski'!$A$29:$C$35,3,FALSE)</f>
        <v>BROWN</v>
      </c>
      <c r="C51" s="15">
        <f>VLOOKUP(A51,'F-Ski'!$A$29:$F$35,6,FALSE)</f>
        <v>57</v>
      </c>
      <c r="D51" s="15" t="s">
        <v>13</v>
      </c>
      <c r="E51" s="15">
        <v>7</v>
      </c>
      <c r="F51" s="30" t="str">
        <f>VLOOKUP(E51,'F-Ski'!$A$29:$C$35,3,FALSE)</f>
        <v>LINCOLN</v>
      </c>
      <c r="G51" s="30">
        <f>VLOOKUP(E51,'F-Ski'!$A$29:$F$35,6,FALSE)</f>
        <v>6</v>
      </c>
    </row>
    <row r="52" spans="1:7" x14ac:dyDescent="0.35">
      <c r="A52" s="15">
        <v>5</v>
      </c>
      <c r="B52" s="15" t="str">
        <f>VLOOKUP(A52,'F-Ski'!$A$29:$C$35,3,FALSE)</f>
        <v>Howarth</v>
      </c>
      <c r="C52" s="15">
        <f>VLOOKUP(A52,'F-Ski'!$A$29:$F$35,6,FALSE)</f>
        <v>1</v>
      </c>
      <c r="D52" s="15" t="s">
        <v>13</v>
      </c>
      <c r="E52" s="15">
        <v>6</v>
      </c>
      <c r="F52" s="30" t="str">
        <f>VLOOKUP(E52,'F-Ski'!$A$29:$C$35,3,FALSE)</f>
        <v>HARRISON</v>
      </c>
      <c r="G52" s="30">
        <f>VLOOKUP(E52,'F-Ski'!$A$29:$F$35,6,FALSE)</f>
        <v>135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4188-7285-487C-8FA9-235C970F2B3B}">
  <dimension ref="A8:J109"/>
  <sheetViews>
    <sheetView topLeftCell="A79" workbookViewId="0">
      <selection activeCell="B101" sqref="B101:G103"/>
    </sheetView>
  </sheetViews>
  <sheetFormatPr defaultRowHeight="14.5" x14ac:dyDescent="0.35"/>
  <cols>
    <col min="1" max="16384" width="8.7265625" style="30"/>
  </cols>
  <sheetData>
    <row r="8" spans="1:10" x14ac:dyDescent="0.35">
      <c r="A8" s="30" t="s">
        <v>31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VLOOKUP(A14,'F-Ski'!$A$17:$C$28,3,FALSE)</f>
        <v>FORREST</v>
      </c>
      <c r="C14" s="15">
        <f>VLOOKUP(A14,'F-Ski'!$A$17:$F$28,6,FALSE)</f>
        <v>59</v>
      </c>
      <c r="D14" s="15" t="s">
        <v>13</v>
      </c>
      <c r="E14" s="15">
        <v>12</v>
      </c>
      <c r="F14" s="30" t="str">
        <f>VLOOKUP(E14,'F-Ski'!$A$17:$C$28,3,FALSE)</f>
        <v>Brown</v>
      </c>
      <c r="G14" s="30">
        <f>VLOOKUP(E14,'F-Ski'!$A$17:$F$28,6,FALSE)</f>
        <v>96</v>
      </c>
    </row>
    <row r="15" spans="1:10" x14ac:dyDescent="0.35">
      <c r="A15" s="15">
        <v>2</v>
      </c>
      <c r="B15" s="15" t="str">
        <f>VLOOKUP(A15,'F-Ski'!$A$17:$C$28,3,FALSE)</f>
        <v>ORZEL</v>
      </c>
      <c r="C15" s="15">
        <f>VLOOKUP(A15,'F-Ski'!$A$17:$F$28,6,FALSE)</f>
        <v>103</v>
      </c>
      <c r="D15" s="15" t="s">
        <v>13</v>
      </c>
      <c r="E15" s="15">
        <v>11</v>
      </c>
      <c r="F15" s="30" t="str">
        <f>VLOOKUP(E15,'F-Ski'!$A$17:$C$28,3,FALSE)</f>
        <v xml:space="preserve">Stokoe </v>
      </c>
      <c r="G15" s="30">
        <f>VLOOKUP(E15,'F-Ski'!$A$17:$F$28,6,FALSE)</f>
        <v>77</v>
      </c>
    </row>
    <row r="16" spans="1:10" x14ac:dyDescent="0.35">
      <c r="A16" s="15">
        <v>3</v>
      </c>
      <c r="B16" s="15" t="str">
        <f>VLOOKUP(A16,'F-Ski'!$A$17:$C$28,3,FALSE)</f>
        <v>GERMANY</v>
      </c>
      <c r="C16" s="15">
        <f>VLOOKUP(A16,'F-Ski'!$A$17:$F$28,6,FALSE)</f>
        <v>112</v>
      </c>
      <c r="D16" s="15" t="s">
        <v>13</v>
      </c>
      <c r="E16" s="15">
        <v>10</v>
      </c>
      <c r="F16" s="30" t="str">
        <f>VLOOKUP(E16,'F-Ski'!$A$17:$C$28,3,FALSE)</f>
        <v>FORREST</v>
      </c>
      <c r="G16" s="30">
        <f>VLOOKUP(E16,'F-Ski'!$A$17:$F$28,6,FALSE)</f>
        <v>52</v>
      </c>
    </row>
    <row r="17" spans="1:7" x14ac:dyDescent="0.35">
      <c r="A17" s="15">
        <v>4</v>
      </c>
      <c r="B17" s="15" t="str">
        <f>VLOOKUP(A17,'F-Ski'!$A$17:$C$28,3,FALSE)</f>
        <v>Pragnell</v>
      </c>
      <c r="C17" s="15">
        <f>VLOOKUP(A17,'F-Ski'!$A$17:$F$28,6,FALSE)</f>
        <v>45</v>
      </c>
      <c r="D17" s="15" t="s">
        <v>13</v>
      </c>
      <c r="E17" s="15">
        <v>9</v>
      </c>
      <c r="F17" s="30" t="str">
        <f>VLOOKUP(E17,'F-Ski'!$A$17:$C$28,3,FALSE)</f>
        <v>KEEN</v>
      </c>
      <c r="G17" s="30">
        <f>VLOOKUP(E17,'F-Ski'!$A$17:$F$28,6,FALSE)</f>
        <v>36</v>
      </c>
    </row>
    <row r="18" spans="1:7" x14ac:dyDescent="0.35">
      <c r="A18" s="15">
        <v>5</v>
      </c>
      <c r="B18" s="15" t="str">
        <f>VLOOKUP(A18,'F-Ski'!$A$17:$C$28,3,FALSE)</f>
        <v>LINCOLN</v>
      </c>
      <c r="C18" s="15">
        <f>VLOOKUP(A18,'F-Ski'!$A$17:$F$28,6,FALSE)</f>
        <v>0</v>
      </c>
      <c r="D18" s="15" t="s">
        <v>13</v>
      </c>
      <c r="E18" s="15">
        <v>8</v>
      </c>
      <c r="F18" s="30" t="str">
        <f>VLOOKUP(E18,'F-Ski'!$A$17:$C$28,3,FALSE)</f>
        <v>BROOKS</v>
      </c>
      <c r="G18" s="30">
        <f>VLOOKUP(E18,'F-Ski'!$A$17:$F$28,6,FALSE)</f>
        <v>31</v>
      </c>
    </row>
    <row r="19" spans="1:7" x14ac:dyDescent="0.35">
      <c r="A19" s="15">
        <v>6</v>
      </c>
      <c r="B19" s="15" t="str">
        <f>VLOOKUP(A19,'F-Ski'!$A$17:$C$28,3,FALSE)</f>
        <v>HARRISON</v>
      </c>
      <c r="C19" s="15">
        <f>VLOOKUP(A19,'F-Ski'!$A$17:$F$28,6,FALSE)</f>
        <v>0</v>
      </c>
      <c r="D19" s="15" t="s">
        <v>13</v>
      </c>
      <c r="E19" s="15">
        <v>7</v>
      </c>
      <c r="F19" s="30" t="str">
        <f>VLOOKUP(E19,'F-Ski'!$A$17:$C$28,3,FALSE)</f>
        <v>HOWARTH</v>
      </c>
      <c r="G19" s="30">
        <f>VLOOKUP(E19,'F-Ski'!$A$17:$F$28,6,FALSE)</f>
        <v>37</v>
      </c>
    </row>
    <row r="20" spans="1:7" x14ac:dyDescent="0.35">
      <c r="A20" s="15"/>
      <c r="B20" s="15"/>
      <c r="C20" s="15"/>
      <c r="D20" s="15"/>
      <c r="E20" s="15"/>
    </row>
    <row r="21" spans="1:7" x14ac:dyDescent="0.35">
      <c r="A21" s="15" t="s">
        <v>32</v>
      </c>
      <c r="B21" s="15"/>
      <c r="C21" s="15"/>
      <c r="D21" s="15"/>
      <c r="E21" s="15"/>
    </row>
    <row r="22" spans="1:7" x14ac:dyDescent="0.35">
      <c r="A22" s="15"/>
      <c r="B22" s="15"/>
      <c r="C22" s="15"/>
      <c r="D22" s="15"/>
      <c r="E22" s="15"/>
    </row>
    <row r="23" spans="1:7" x14ac:dyDescent="0.35">
      <c r="A23" s="15">
        <v>11</v>
      </c>
      <c r="B23" s="15" t="str">
        <f>VLOOKUP(A23,'F-Ski'!$A$17:$C$28,3,FALSE)</f>
        <v xml:space="preserve">Stokoe </v>
      </c>
      <c r="C23" s="15">
        <f>VLOOKUP(A23,'F-Ski'!$A$17:$F$28,6,FALSE)</f>
        <v>77</v>
      </c>
      <c r="D23" s="15" t="s">
        <v>13</v>
      </c>
      <c r="E23" s="15">
        <v>1</v>
      </c>
      <c r="F23" s="30" t="str">
        <f>VLOOKUP(E23,'F-Ski'!$A$17:$C$28,3,FALSE)</f>
        <v>FORREST</v>
      </c>
      <c r="G23" s="30">
        <f>VLOOKUP(E23,'F-Ski'!$A$17:$F$28,6,FALSE)</f>
        <v>59</v>
      </c>
    </row>
    <row r="24" spans="1:7" x14ac:dyDescent="0.35">
      <c r="A24" s="15">
        <v>12</v>
      </c>
      <c r="B24" s="15" t="str">
        <f>VLOOKUP(A24,'F-Ski'!$A$17:$C$28,3,FALSE)</f>
        <v>Brown</v>
      </c>
      <c r="C24" s="15">
        <f>VLOOKUP(A24,'F-Ski'!$A$17:$F$28,6,FALSE)</f>
        <v>96</v>
      </c>
      <c r="D24" s="15" t="s">
        <v>13</v>
      </c>
      <c r="E24" s="15">
        <v>10</v>
      </c>
      <c r="F24" s="30" t="str">
        <f>VLOOKUP(E24,'F-Ski'!$A$17:$C$28,3,FALSE)</f>
        <v>FORREST</v>
      </c>
      <c r="G24" s="30">
        <f>VLOOKUP(E24,'F-Ski'!$A$17:$F$28,6,FALSE)</f>
        <v>52</v>
      </c>
    </row>
    <row r="25" spans="1:7" x14ac:dyDescent="0.35">
      <c r="A25" s="15">
        <v>9</v>
      </c>
      <c r="B25" s="15" t="str">
        <f>VLOOKUP(A25,'F-Ski'!$A$17:$C$28,3,FALSE)</f>
        <v>KEEN</v>
      </c>
      <c r="C25" s="15">
        <f>VLOOKUP(A25,'F-Ski'!$A$17:$F$28,6,FALSE)</f>
        <v>36</v>
      </c>
      <c r="D25" s="15" t="s">
        <v>13</v>
      </c>
      <c r="E25" s="15">
        <v>2</v>
      </c>
      <c r="F25" s="30" t="str">
        <f>VLOOKUP(E25,'F-Ski'!$A$17:$C$28,3,FALSE)</f>
        <v>ORZEL</v>
      </c>
      <c r="G25" s="30">
        <f>VLOOKUP(E25,'F-Ski'!$A$17:$F$28,6,FALSE)</f>
        <v>103</v>
      </c>
    </row>
    <row r="26" spans="1:7" x14ac:dyDescent="0.35">
      <c r="A26" s="15">
        <v>8</v>
      </c>
      <c r="B26" s="15" t="str">
        <f>VLOOKUP(A26,'F-Ski'!$A$17:$C$28,3,FALSE)</f>
        <v>BROOKS</v>
      </c>
      <c r="C26" s="15">
        <f>VLOOKUP(A26,'F-Ski'!$A$17:$F$28,6,FALSE)</f>
        <v>31</v>
      </c>
      <c r="D26" s="15" t="s">
        <v>13</v>
      </c>
      <c r="E26" s="15">
        <v>3</v>
      </c>
      <c r="F26" s="30" t="str">
        <f>VLOOKUP(E26,'F-Ski'!$A$17:$C$28,3,FALSE)</f>
        <v>GERMANY</v>
      </c>
      <c r="G26" s="30">
        <f>VLOOKUP(E26,'F-Ski'!$A$17:$F$28,6,FALSE)</f>
        <v>112</v>
      </c>
    </row>
    <row r="27" spans="1:7" x14ac:dyDescent="0.35">
      <c r="A27" s="15">
        <v>7</v>
      </c>
      <c r="B27" s="15" t="str">
        <f>VLOOKUP(A27,'F-Ski'!$A$17:$C$28,3,FALSE)</f>
        <v>HOWARTH</v>
      </c>
      <c r="C27" s="15">
        <f>VLOOKUP(A27,'F-Ski'!$A$17:$F$28,6,FALSE)</f>
        <v>37</v>
      </c>
      <c r="D27" s="15" t="s">
        <v>13</v>
      </c>
      <c r="E27" s="15">
        <v>4</v>
      </c>
      <c r="F27" s="30" t="str">
        <f>VLOOKUP(E27,'F-Ski'!$A$17:$C$28,3,FALSE)</f>
        <v>Pragnell</v>
      </c>
      <c r="G27" s="30">
        <f>VLOOKUP(E27,'F-Ski'!$A$17:$F$28,6,FALSE)</f>
        <v>45</v>
      </c>
    </row>
    <row r="28" spans="1:7" x14ac:dyDescent="0.35">
      <c r="A28" s="15">
        <v>6</v>
      </c>
      <c r="B28" s="15" t="str">
        <f>VLOOKUP(A28,'F-Ski'!$A$17:$C$28,3,FALSE)</f>
        <v>HARRISON</v>
      </c>
      <c r="C28" s="15">
        <f>VLOOKUP(A28,'F-Ski'!$A$17:$F$28,6,FALSE)</f>
        <v>0</v>
      </c>
      <c r="D28" s="15" t="s">
        <v>13</v>
      </c>
      <c r="E28" s="15">
        <v>5</v>
      </c>
      <c r="F28" s="30" t="str">
        <f>VLOOKUP(E28,'F-Ski'!$A$17:$C$28,3,FALSE)</f>
        <v>LINCOLN</v>
      </c>
      <c r="G28" s="30">
        <f>VLOOKUP(E28,'F-Ski'!$A$17:$F$28,6,FALSE)</f>
        <v>0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15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VLOOKUP(A32,'F-Ski'!$A$17:$C$28,3,FALSE)</f>
        <v>FORREST</v>
      </c>
      <c r="C32" s="15">
        <f>VLOOKUP(A32,'F-Ski'!$A$17:$F$28,6,FALSE)</f>
        <v>59</v>
      </c>
      <c r="D32" s="15" t="s">
        <v>13</v>
      </c>
      <c r="E32" s="15">
        <v>10</v>
      </c>
      <c r="F32" s="30" t="str">
        <f>VLOOKUP(E32,'F-Ski'!$A$17:$C$28,3,FALSE)</f>
        <v>FORREST</v>
      </c>
      <c r="G32" s="30">
        <f>VLOOKUP(E32,'F-Ski'!$A$17:$F$28,6,FALSE)</f>
        <v>52</v>
      </c>
    </row>
    <row r="33" spans="1:7" x14ac:dyDescent="0.35">
      <c r="A33" s="15">
        <v>9</v>
      </c>
      <c r="B33" s="15" t="str">
        <f>VLOOKUP(A33,'F-Ski'!$A$17:$C$28,3,FALSE)</f>
        <v>KEEN</v>
      </c>
      <c r="C33" s="15">
        <f>VLOOKUP(A33,'F-Ski'!$A$17:$F$28,6,FALSE)</f>
        <v>36</v>
      </c>
      <c r="D33" s="15" t="s">
        <v>13</v>
      </c>
      <c r="E33" s="15">
        <v>11</v>
      </c>
      <c r="F33" s="30" t="str">
        <f>VLOOKUP(E33,'F-Ski'!$A$17:$C$28,3,FALSE)</f>
        <v xml:space="preserve">Stokoe </v>
      </c>
      <c r="G33" s="30">
        <f>VLOOKUP(E33,'F-Ski'!$A$17:$F$28,6,FALSE)</f>
        <v>77</v>
      </c>
    </row>
    <row r="34" spans="1:7" x14ac:dyDescent="0.35">
      <c r="A34" s="15">
        <v>8</v>
      </c>
      <c r="B34" s="15" t="str">
        <f>VLOOKUP(A34,'F-Ski'!$A$17:$C$28,3,FALSE)</f>
        <v>BROOKS</v>
      </c>
      <c r="C34" s="15">
        <f>VLOOKUP(A34,'F-Ski'!$A$17:$F$28,6,FALSE)</f>
        <v>31</v>
      </c>
      <c r="D34" s="15" t="s">
        <v>13</v>
      </c>
      <c r="E34" s="15">
        <v>12</v>
      </c>
      <c r="F34" s="30" t="str">
        <f>VLOOKUP(E34,'F-Ski'!$A$17:$C$28,3,FALSE)</f>
        <v>Brown</v>
      </c>
      <c r="G34" s="30">
        <f>VLOOKUP(E34,'F-Ski'!$A$17:$F$28,6,FALSE)</f>
        <v>96</v>
      </c>
    </row>
    <row r="35" spans="1:7" x14ac:dyDescent="0.35">
      <c r="A35" s="15">
        <v>2</v>
      </c>
      <c r="B35" s="15" t="str">
        <f>VLOOKUP(A35,'F-Ski'!$A$17:$C$28,3,FALSE)</f>
        <v>ORZEL</v>
      </c>
      <c r="C35" s="15">
        <f>VLOOKUP(A35,'F-Ski'!$A$17:$F$28,6,FALSE)</f>
        <v>103</v>
      </c>
      <c r="D35" s="15" t="s">
        <v>13</v>
      </c>
      <c r="E35" s="15">
        <v>7</v>
      </c>
      <c r="F35" s="30" t="str">
        <f>VLOOKUP(E35,'F-Ski'!$A$17:$C$28,3,FALSE)</f>
        <v>HOWARTH</v>
      </c>
      <c r="G35" s="30">
        <f>VLOOKUP(E35,'F-Ski'!$A$17:$F$28,6,FALSE)</f>
        <v>37</v>
      </c>
    </row>
    <row r="36" spans="1:7" x14ac:dyDescent="0.35">
      <c r="A36" s="15">
        <v>3</v>
      </c>
      <c r="B36" s="15" t="str">
        <f>VLOOKUP(A36,'F-Ski'!$A$17:$C$28,3,FALSE)</f>
        <v>GERMANY</v>
      </c>
      <c r="C36" s="15">
        <f>VLOOKUP(A36,'F-Ski'!$A$17:$F$28,6,FALSE)</f>
        <v>112</v>
      </c>
      <c r="D36" s="15" t="s">
        <v>13</v>
      </c>
      <c r="E36" s="15">
        <v>6</v>
      </c>
      <c r="F36" s="30" t="str">
        <f>VLOOKUP(E36,'F-Ski'!$A$17:$C$28,3,FALSE)</f>
        <v>HARRISON</v>
      </c>
      <c r="G36" s="30">
        <f>VLOOKUP(E36,'F-Ski'!$A$17:$F$28,6,FALSE)</f>
        <v>0</v>
      </c>
    </row>
    <row r="37" spans="1:7" x14ac:dyDescent="0.35">
      <c r="A37" s="15">
        <v>4</v>
      </c>
      <c r="B37" s="15" t="str">
        <f>VLOOKUP(A37,'F-Ski'!$A$17:$C$28,3,FALSE)</f>
        <v>Pragnell</v>
      </c>
      <c r="C37" s="15">
        <f>VLOOKUP(A37,'F-Ski'!$A$17:$F$28,6,FALSE)</f>
        <v>45</v>
      </c>
      <c r="D37" s="15" t="s">
        <v>13</v>
      </c>
      <c r="E37" s="15">
        <v>5</v>
      </c>
      <c r="F37" s="30" t="str">
        <f>VLOOKUP(E37,'F-Ski'!$A$17:$C$28,3,FALSE)</f>
        <v>LINCOLN</v>
      </c>
      <c r="G37" s="30">
        <f>VLOOKUP(E37,'F-Ski'!$A$17:$F$28,6,FALSE)</f>
        <v>0</v>
      </c>
    </row>
    <row r="38" spans="1:7" x14ac:dyDescent="0.35">
      <c r="A38" s="15"/>
      <c r="B38" s="15"/>
      <c r="C38" s="15"/>
      <c r="D38" s="15"/>
      <c r="E38" s="15"/>
    </row>
    <row r="39" spans="1:7" x14ac:dyDescent="0.35">
      <c r="A39" s="15" t="s">
        <v>16</v>
      </c>
      <c r="B39" s="15"/>
      <c r="C39" s="15"/>
      <c r="D39" s="15"/>
      <c r="E39" s="15"/>
    </row>
    <row r="40" spans="1:7" x14ac:dyDescent="0.35">
      <c r="A40" s="15"/>
      <c r="B40" s="15"/>
      <c r="C40" s="15"/>
      <c r="D40" s="15"/>
      <c r="E40" s="15"/>
    </row>
    <row r="41" spans="1:7" x14ac:dyDescent="0.35">
      <c r="A41" s="15">
        <v>9</v>
      </c>
      <c r="B41" s="15" t="str">
        <f>VLOOKUP(A41,'F-Ski'!$A$17:$C$28,3,FALSE)</f>
        <v>KEEN</v>
      </c>
      <c r="C41" s="15">
        <f>VLOOKUP(A41,'F-Ski'!$A$17:$F$28,6,FALSE)</f>
        <v>36</v>
      </c>
      <c r="D41" s="15" t="s">
        <v>13</v>
      </c>
      <c r="E41" s="15">
        <v>1</v>
      </c>
      <c r="F41" s="30" t="str">
        <f>VLOOKUP(E41,'F-Ski'!$A$17:$C$28,3,FALSE)</f>
        <v>FORREST</v>
      </c>
      <c r="G41" s="30">
        <f>VLOOKUP(E41,'F-Ski'!$A$17:$F$28,6,FALSE)</f>
        <v>59</v>
      </c>
    </row>
    <row r="42" spans="1:7" x14ac:dyDescent="0.35">
      <c r="A42" s="15">
        <v>10</v>
      </c>
      <c r="B42" s="15" t="str">
        <f>VLOOKUP(A42,'F-Ski'!$A$17:$C$28,3,FALSE)</f>
        <v>FORREST</v>
      </c>
      <c r="C42" s="15">
        <f>VLOOKUP(A42,'F-Ski'!$A$17:$F$28,6,FALSE)</f>
        <v>52</v>
      </c>
      <c r="D42" s="15" t="s">
        <v>13</v>
      </c>
      <c r="E42" s="15">
        <v>8</v>
      </c>
      <c r="F42" s="30" t="str">
        <f>VLOOKUP(E42,'F-Ski'!$A$17:$C$28,3,FALSE)</f>
        <v>BROOKS</v>
      </c>
      <c r="G42" s="30">
        <f>VLOOKUP(E42,'F-Ski'!$A$17:$F$28,6,FALSE)</f>
        <v>31</v>
      </c>
    </row>
    <row r="43" spans="1:7" x14ac:dyDescent="0.35">
      <c r="A43" s="15">
        <v>11</v>
      </c>
      <c r="B43" s="15" t="str">
        <f>VLOOKUP(A43,'F-Ski'!$A$17:$C$28,3,FALSE)</f>
        <v xml:space="preserve">Stokoe </v>
      </c>
      <c r="C43" s="15">
        <f>VLOOKUP(A43,'F-Ski'!$A$17:$F$28,6,FALSE)</f>
        <v>77</v>
      </c>
      <c r="D43" s="15" t="s">
        <v>13</v>
      </c>
      <c r="E43" s="15">
        <v>7</v>
      </c>
      <c r="F43" s="30" t="str">
        <f>VLOOKUP(E43,'F-Ski'!$A$17:$C$28,3,FALSE)</f>
        <v>HOWARTH</v>
      </c>
      <c r="G43" s="30">
        <f>VLOOKUP(E43,'F-Ski'!$A$17:$F$28,6,FALSE)</f>
        <v>37</v>
      </c>
    </row>
    <row r="44" spans="1:7" x14ac:dyDescent="0.35">
      <c r="A44" s="15">
        <v>12</v>
      </c>
      <c r="B44" s="15" t="str">
        <f>VLOOKUP(A44,'F-Ski'!$A$17:$C$28,3,FALSE)</f>
        <v>Brown</v>
      </c>
      <c r="C44" s="15">
        <f>VLOOKUP(A44,'F-Ski'!$A$17:$F$28,6,FALSE)</f>
        <v>96</v>
      </c>
      <c r="D44" s="15" t="s">
        <v>13</v>
      </c>
      <c r="E44" s="15">
        <v>6</v>
      </c>
      <c r="F44" s="30" t="str">
        <f>VLOOKUP(E44,'F-Ski'!$A$17:$C$28,3,FALSE)</f>
        <v>HARRISON</v>
      </c>
      <c r="G44" s="30">
        <f>VLOOKUP(E44,'F-Ski'!$A$17:$F$28,6,FALSE)</f>
        <v>0</v>
      </c>
    </row>
    <row r="45" spans="1:7" x14ac:dyDescent="0.35">
      <c r="A45" s="15">
        <v>5</v>
      </c>
      <c r="B45" s="15" t="str">
        <f>VLOOKUP(A45,'F-Ski'!$A$17:$C$28,3,FALSE)</f>
        <v>LINCOLN</v>
      </c>
      <c r="C45" s="15">
        <f>VLOOKUP(A45,'F-Ski'!$A$17:$F$28,6,FALSE)</f>
        <v>0</v>
      </c>
      <c r="D45" s="15" t="s">
        <v>13</v>
      </c>
      <c r="E45" s="15">
        <v>2</v>
      </c>
      <c r="F45" s="30" t="str">
        <f>VLOOKUP(E45,'F-Ski'!$A$17:$C$28,3,FALSE)</f>
        <v>ORZEL</v>
      </c>
      <c r="G45" s="30">
        <f>VLOOKUP(E45,'F-Ski'!$A$17:$F$28,6,FALSE)</f>
        <v>103</v>
      </c>
    </row>
    <row r="46" spans="1:7" x14ac:dyDescent="0.35">
      <c r="A46" s="15">
        <v>4</v>
      </c>
      <c r="B46" s="15" t="str">
        <f>VLOOKUP(A46,'F-Ski'!$A$17:$C$28,3,FALSE)</f>
        <v>Pragnell</v>
      </c>
      <c r="C46" s="15">
        <f>VLOOKUP(A46,'F-Ski'!$A$17:$F$28,6,FALSE)</f>
        <v>45</v>
      </c>
      <c r="D46" s="15" t="s">
        <v>13</v>
      </c>
      <c r="E46" s="15">
        <v>3</v>
      </c>
      <c r="F46" s="30" t="str">
        <f>VLOOKUP(E46,'F-Ski'!$A$17:$C$28,3,FALSE)</f>
        <v>GERMANY</v>
      </c>
      <c r="G46" s="30">
        <f>VLOOKUP(E46,'F-Ski'!$A$17:$F$28,6,FALSE)</f>
        <v>112</v>
      </c>
    </row>
    <row r="47" spans="1:7" x14ac:dyDescent="0.35">
      <c r="A47" s="15"/>
      <c r="B47" s="15"/>
      <c r="C47" s="15"/>
      <c r="D47" s="15"/>
      <c r="E47" s="15"/>
    </row>
    <row r="48" spans="1:7" x14ac:dyDescent="0.35">
      <c r="A48" s="15" t="s">
        <v>17</v>
      </c>
      <c r="B48" s="15"/>
      <c r="C48" s="15"/>
      <c r="D48" s="15"/>
      <c r="E48" s="15"/>
    </row>
    <row r="49" spans="1:7" x14ac:dyDescent="0.35">
      <c r="A49" s="15"/>
      <c r="B49" s="15"/>
      <c r="C49" s="15"/>
      <c r="D49" s="15"/>
      <c r="E49" s="15"/>
    </row>
    <row r="50" spans="1:7" x14ac:dyDescent="0.35">
      <c r="A50" s="15">
        <v>1</v>
      </c>
      <c r="B50" s="15" t="str">
        <f>VLOOKUP(A50,'F-Ski'!$A$17:$C$28,3,FALSE)</f>
        <v>FORREST</v>
      </c>
      <c r="C50" s="15">
        <f>VLOOKUP(A50,'F-Ski'!$A$17:$F$28,6,FALSE)</f>
        <v>59</v>
      </c>
      <c r="D50" s="15" t="s">
        <v>13</v>
      </c>
      <c r="E50" s="15">
        <v>8</v>
      </c>
      <c r="F50" s="30" t="str">
        <f>VLOOKUP(E50,'F-Ski'!$A$17:$C$28,3,FALSE)</f>
        <v>BROOKS</v>
      </c>
      <c r="G50" s="30">
        <f>VLOOKUP(E50,'F-Ski'!$A$17:$F$28,6,FALSE)</f>
        <v>31</v>
      </c>
    </row>
    <row r="51" spans="1:7" x14ac:dyDescent="0.35">
      <c r="A51" s="15">
        <v>7</v>
      </c>
      <c r="B51" s="15" t="str">
        <f>VLOOKUP(A51,'F-Ski'!$A$17:$C$28,3,FALSE)</f>
        <v>HOWARTH</v>
      </c>
      <c r="C51" s="15">
        <f>VLOOKUP(A51,'F-Ski'!$A$17:$F$28,6,FALSE)</f>
        <v>37</v>
      </c>
      <c r="D51" s="15" t="s">
        <v>13</v>
      </c>
      <c r="E51" s="15">
        <v>9</v>
      </c>
      <c r="F51" s="30" t="str">
        <f>VLOOKUP(E51,'F-Ski'!$A$17:$C$28,3,FALSE)</f>
        <v>KEEN</v>
      </c>
      <c r="G51" s="30">
        <f>VLOOKUP(E51,'F-Ski'!$A$17:$F$28,6,FALSE)</f>
        <v>36</v>
      </c>
    </row>
    <row r="52" spans="1:7" x14ac:dyDescent="0.35">
      <c r="A52" s="15">
        <v>6</v>
      </c>
      <c r="B52" s="15" t="str">
        <f>VLOOKUP(A52,'F-Ski'!$A$17:$C$28,3,FALSE)</f>
        <v>HARRISON</v>
      </c>
      <c r="C52" s="15">
        <f>VLOOKUP(A52,'F-Ski'!$A$17:$F$28,6,FALSE)</f>
        <v>0</v>
      </c>
      <c r="D52" s="15" t="s">
        <v>13</v>
      </c>
      <c r="E52" s="15">
        <v>10</v>
      </c>
      <c r="F52" s="30" t="str">
        <f>VLOOKUP(E52,'F-Ski'!$A$17:$C$28,3,FALSE)</f>
        <v>FORREST</v>
      </c>
      <c r="G52" s="30">
        <f>VLOOKUP(E52,'F-Ski'!$A$17:$F$28,6,FALSE)</f>
        <v>52</v>
      </c>
    </row>
    <row r="53" spans="1:7" x14ac:dyDescent="0.35">
      <c r="A53" s="15">
        <v>5</v>
      </c>
      <c r="B53" s="15" t="str">
        <f>VLOOKUP(A53,'F-Ski'!$A$17:$C$28,3,FALSE)</f>
        <v>LINCOLN</v>
      </c>
      <c r="C53" s="15">
        <f>VLOOKUP(A53,'F-Ski'!$A$17:$F$28,6,FALSE)</f>
        <v>0</v>
      </c>
      <c r="D53" s="15" t="s">
        <v>13</v>
      </c>
      <c r="E53" s="15">
        <v>11</v>
      </c>
      <c r="F53" s="30" t="str">
        <f>VLOOKUP(E53,'F-Ski'!$A$17:$C$28,3,FALSE)</f>
        <v xml:space="preserve">Stokoe </v>
      </c>
      <c r="G53" s="30">
        <f>VLOOKUP(E53,'F-Ski'!$A$17:$F$28,6,FALSE)</f>
        <v>77</v>
      </c>
    </row>
    <row r="54" spans="1:7" x14ac:dyDescent="0.35">
      <c r="A54" s="15">
        <v>4</v>
      </c>
      <c r="B54" s="15" t="str">
        <f>VLOOKUP(A54,'F-Ski'!$A$17:$C$28,3,FALSE)</f>
        <v>Pragnell</v>
      </c>
      <c r="C54" s="15">
        <f>VLOOKUP(A54,'F-Ski'!$A$17:$F$28,6,FALSE)</f>
        <v>45</v>
      </c>
      <c r="D54" s="15" t="s">
        <v>13</v>
      </c>
      <c r="E54" s="15">
        <v>12</v>
      </c>
      <c r="F54" s="30" t="str">
        <f>VLOOKUP(E54,'F-Ski'!$A$17:$C$28,3,FALSE)</f>
        <v>Brown</v>
      </c>
      <c r="G54" s="30">
        <f>VLOOKUP(E54,'F-Ski'!$A$17:$F$28,6,FALSE)</f>
        <v>96</v>
      </c>
    </row>
    <row r="55" spans="1:7" x14ac:dyDescent="0.35">
      <c r="A55" s="15">
        <v>2</v>
      </c>
      <c r="B55" s="15" t="str">
        <f>VLOOKUP(A55,'F-Ski'!$A$17:$C$28,3,FALSE)</f>
        <v>ORZEL</v>
      </c>
      <c r="C55" s="15">
        <f>VLOOKUP(A55,'F-Ski'!$A$17:$F$28,6,FALSE)</f>
        <v>103</v>
      </c>
      <c r="D55" s="15" t="s">
        <v>13</v>
      </c>
      <c r="E55" s="15">
        <v>3</v>
      </c>
      <c r="F55" s="30" t="str">
        <f>VLOOKUP(E55,'F-Ski'!$A$17:$C$28,3,FALSE)</f>
        <v>GERMANY</v>
      </c>
      <c r="G55" s="30">
        <f>VLOOKUP(E55,'F-Ski'!$A$17:$F$28,6,FALSE)</f>
        <v>112</v>
      </c>
    </row>
    <row r="56" spans="1:7" x14ac:dyDescent="0.35">
      <c r="A56" s="15"/>
      <c r="B56" s="15"/>
      <c r="C56" s="15"/>
      <c r="D56" s="15"/>
      <c r="E56" s="15"/>
    </row>
    <row r="57" spans="1:7" x14ac:dyDescent="0.35">
      <c r="A57" s="15" t="s">
        <v>18</v>
      </c>
      <c r="B57" s="15"/>
      <c r="C57" s="15"/>
      <c r="D57" s="15"/>
      <c r="E57" s="15"/>
    </row>
    <row r="58" spans="1:7" x14ac:dyDescent="0.35">
      <c r="A58" s="15"/>
      <c r="B58" s="15"/>
      <c r="C58" s="15"/>
      <c r="D58" s="15"/>
      <c r="E58" s="15"/>
    </row>
    <row r="59" spans="1:7" x14ac:dyDescent="0.35">
      <c r="A59" s="15">
        <v>7</v>
      </c>
      <c r="B59" s="15" t="str">
        <f>VLOOKUP(A59,'F-Ski'!$A$17:$C$28,3,FALSE)</f>
        <v>HOWARTH</v>
      </c>
      <c r="C59" s="15">
        <f>VLOOKUP(A59,'F-Ski'!$A$17:$F$28,6,FALSE)</f>
        <v>37</v>
      </c>
      <c r="D59" s="15" t="s">
        <v>13</v>
      </c>
      <c r="E59" s="15">
        <v>1</v>
      </c>
      <c r="F59" s="30" t="str">
        <f>VLOOKUP(E59,'F-Ski'!$A$17:$C$28,3,FALSE)</f>
        <v>FORREST</v>
      </c>
      <c r="G59" s="30">
        <f>VLOOKUP(E59,'F-Ski'!$A$17:$F$28,6,FALSE)</f>
        <v>59</v>
      </c>
    </row>
    <row r="60" spans="1:7" x14ac:dyDescent="0.35">
      <c r="A60" s="15">
        <v>8</v>
      </c>
      <c r="B60" s="15" t="str">
        <f>VLOOKUP(A60,'F-Ski'!$A$17:$C$28,3,FALSE)</f>
        <v>BROOKS</v>
      </c>
      <c r="C60" s="15">
        <f>VLOOKUP(A60,'F-Ski'!$A$17:$F$28,6,FALSE)</f>
        <v>31</v>
      </c>
      <c r="D60" s="15" t="s">
        <v>13</v>
      </c>
      <c r="E60" s="15">
        <v>6</v>
      </c>
      <c r="F60" s="30" t="str">
        <f>VLOOKUP(E60,'F-Ski'!$A$17:$C$28,3,FALSE)</f>
        <v>HARRISON</v>
      </c>
      <c r="G60" s="30">
        <f>VLOOKUP(E60,'F-Ski'!$A$17:$F$28,6,FALSE)</f>
        <v>0</v>
      </c>
    </row>
    <row r="61" spans="1:7" x14ac:dyDescent="0.35">
      <c r="A61" s="15">
        <v>9</v>
      </c>
      <c r="B61" s="15" t="str">
        <f>VLOOKUP(A61,'F-Ski'!$A$17:$C$28,3,FALSE)</f>
        <v>KEEN</v>
      </c>
      <c r="C61" s="15">
        <f>VLOOKUP(A61,'F-Ski'!$A$17:$F$28,6,FALSE)</f>
        <v>36</v>
      </c>
      <c r="D61" s="15" t="s">
        <v>13</v>
      </c>
      <c r="E61" s="15">
        <v>5</v>
      </c>
      <c r="F61" s="30" t="str">
        <f>VLOOKUP(E61,'F-Ski'!$A$17:$C$28,3,FALSE)</f>
        <v>LINCOLN</v>
      </c>
      <c r="G61" s="30">
        <f>VLOOKUP(E61,'F-Ski'!$A$17:$F$28,6,FALSE)</f>
        <v>0</v>
      </c>
    </row>
    <row r="62" spans="1:7" x14ac:dyDescent="0.35">
      <c r="A62" s="15">
        <v>10</v>
      </c>
      <c r="B62" s="15" t="str">
        <f>VLOOKUP(A62,'F-Ski'!$A$17:$C$28,3,FALSE)</f>
        <v>FORREST</v>
      </c>
      <c r="C62" s="15">
        <f>VLOOKUP(A62,'F-Ski'!$A$17:$F$28,6,FALSE)</f>
        <v>52</v>
      </c>
      <c r="D62" s="15" t="s">
        <v>13</v>
      </c>
      <c r="E62" s="15">
        <v>4</v>
      </c>
      <c r="F62" s="30" t="str">
        <f>VLOOKUP(E62,'F-Ski'!$A$17:$C$28,3,FALSE)</f>
        <v>Pragnell</v>
      </c>
      <c r="G62" s="30">
        <f>VLOOKUP(E62,'F-Ski'!$A$17:$F$28,6,FALSE)</f>
        <v>45</v>
      </c>
    </row>
    <row r="63" spans="1:7" x14ac:dyDescent="0.35">
      <c r="A63" s="15">
        <v>11</v>
      </c>
      <c r="B63" s="15" t="str">
        <f>VLOOKUP(A63,'F-Ski'!$A$17:$C$28,3,FALSE)</f>
        <v xml:space="preserve">Stokoe </v>
      </c>
      <c r="C63" s="15">
        <f>VLOOKUP(A63,'F-Ski'!$A$17:$F$28,6,FALSE)</f>
        <v>77</v>
      </c>
      <c r="D63" s="15" t="s">
        <v>13</v>
      </c>
      <c r="E63" s="15">
        <v>3</v>
      </c>
      <c r="F63" s="30" t="str">
        <f>VLOOKUP(E63,'F-Ski'!$A$17:$C$28,3,FALSE)</f>
        <v>GERMANY</v>
      </c>
      <c r="G63" s="30">
        <f>VLOOKUP(E63,'F-Ski'!$A$17:$F$28,6,FALSE)</f>
        <v>112</v>
      </c>
    </row>
    <row r="64" spans="1:7" x14ac:dyDescent="0.35">
      <c r="A64" s="15">
        <v>12</v>
      </c>
      <c r="B64" s="15" t="str">
        <f>VLOOKUP(A64,'F-Ski'!$A$17:$C$28,3,FALSE)</f>
        <v>Brown</v>
      </c>
      <c r="C64" s="15">
        <f>VLOOKUP(A64,'F-Ski'!$A$17:$F$28,6,FALSE)</f>
        <v>96</v>
      </c>
      <c r="D64" s="15" t="s">
        <v>13</v>
      </c>
      <c r="E64" s="15">
        <v>2</v>
      </c>
      <c r="F64" s="30" t="str">
        <f>VLOOKUP(E64,'F-Ski'!$A$17:$C$28,3,FALSE)</f>
        <v>ORZEL</v>
      </c>
      <c r="G64" s="30">
        <f>VLOOKUP(E64,'F-Ski'!$A$17:$F$28,6,FALSE)</f>
        <v>103</v>
      </c>
    </row>
    <row r="65" spans="1:7" x14ac:dyDescent="0.35">
      <c r="A65" s="15"/>
      <c r="B65" s="15"/>
      <c r="C65" s="15"/>
      <c r="D65" s="15"/>
      <c r="E65" s="15"/>
    </row>
    <row r="66" spans="1:7" x14ac:dyDescent="0.35">
      <c r="A66" s="15" t="s">
        <v>23</v>
      </c>
      <c r="B66" s="15"/>
      <c r="C66" s="15"/>
      <c r="D66" s="15"/>
      <c r="E66" s="15"/>
    </row>
    <row r="67" spans="1:7" x14ac:dyDescent="0.35">
      <c r="A67" s="15"/>
      <c r="B67" s="15"/>
      <c r="C67" s="15"/>
      <c r="D67" s="15"/>
      <c r="E67" s="15"/>
    </row>
    <row r="68" spans="1:7" x14ac:dyDescent="0.35">
      <c r="A68" s="15">
        <v>1</v>
      </c>
      <c r="B68" s="15" t="str">
        <f>VLOOKUP(A68,'F-Ski'!$A$17:$C$28,3,FALSE)</f>
        <v>FORREST</v>
      </c>
      <c r="C68" s="15">
        <f>VLOOKUP(A68,'F-Ski'!$A$17:$F$28,6,FALSE)</f>
        <v>59</v>
      </c>
      <c r="D68" s="15" t="s">
        <v>13</v>
      </c>
      <c r="E68" s="15">
        <v>6</v>
      </c>
      <c r="F68" s="30" t="str">
        <f>VLOOKUP(E68,'F-Ski'!$A$17:$C$28,3,FALSE)</f>
        <v>HARRISON</v>
      </c>
      <c r="G68" s="30">
        <f>VLOOKUP(E68,'F-Ski'!$A$17:$F$28,6,FALSE)</f>
        <v>0</v>
      </c>
    </row>
    <row r="69" spans="1:7" x14ac:dyDescent="0.35">
      <c r="A69" s="15">
        <v>5</v>
      </c>
      <c r="B69" s="15" t="str">
        <f>VLOOKUP(A69,'F-Ski'!$A$17:$C$28,3,FALSE)</f>
        <v>LINCOLN</v>
      </c>
      <c r="C69" s="15">
        <f>VLOOKUP(A69,'F-Ski'!$A$17:$F$28,6,FALSE)</f>
        <v>0</v>
      </c>
      <c r="D69" s="15" t="s">
        <v>13</v>
      </c>
      <c r="E69" s="15">
        <v>7</v>
      </c>
      <c r="F69" s="30" t="str">
        <f>VLOOKUP(E69,'F-Ski'!$A$17:$C$28,3,FALSE)</f>
        <v>HOWARTH</v>
      </c>
      <c r="G69" s="30">
        <f>VLOOKUP(E69,'F-Ski'!$A$17:$F$28,6,FALSE)</f>
        <v>37</v>
      </c>
    </row>
    <row r="70" spans="1:7" x14ac:dyDescent="0.35">
      <c r="A70" s="15">
        <v>4</v>
      </c>
      <c r="B70" s="15" t="str">
        <f>VLOOKUP(A70,'F-Ski'!$A$17:$C$28,3,FALSE)</f>
        <v>Pragnell</v>
      </c>
      <c r="C70" s="15">
        <f>VLOOKUP(A70,'F-Ski'!$A$17:$F$28,6,FALSE)</f>
        <v>45</v>
      </c>
      <c r="D70" s="15" t="s">
        <v>13</v>
      </c>
      <c r="E70" s="15">
        <v>8</v>
      </c>
      <c r="F70" s="30" t="str">
        <f>VLOOKUP(E70,'F-Ski'!$A$17:$C$28,3,FALSE)</f>
        <v>BROOKS</v>
      </c>
      <c r="G70" s="30">
        <f>VLOOKUP(E70,'F-Ski'!$A$17:$F$28,6,FALSE)</f>
        <v>31</v>
      </c>
    </row>
    <row r="71" spans="1:7" x14ac:dyDescent="0.35">
      <c r="A71" s="15">
        <v>3</v>
      </c>
      <c r="B71" s="15" t="str">
        <f>VLOOKUP(A71,'F-Ski'!$A$17:$C$28,3,FALSE)</f>
        <v>GERMANY</v>
      </c>
      <c r="C71" s="15">
        <f>VLOOKUP(A71,'F-Ski'!$A$17:$F$28,6,FALSE)</f>
        <v>112</v>
      </c>
      <c r="D71" s="15" t="s">
        <v>13</v>
      </c>
      <c r="E71" s="15">
        <v>9</v>
      </c>
      <c r="F71" s="30" t="str">
        <f>VLOOKUP(E71,'F-Ski'!$A$17:$C$28,3,FALSE)</f>
        <v>KEEN</v>
      </c>
      <c r="G71" s="30">
        <f>VLOOKUP(E71,'F-Ski'!$A$17:$F$28,6,FALSE)</f>
        <v>36</v>
      </c>
    </row>
    <row r="72" spans="1:7" x14ac:dyDescent="0.35">
      <c r="A72" s="15">
        <v>2</v>
      </c>
      <c r="B72" s="15" t="str">
        <f>VLOOKUP(A72,'F-Ski'!$A$17:$C$28,3,FALSE)</f>
        <v>ORZEL</v>
      </c>
      <c r="C72" s="15">
        <f>VLOOKUP(A72,'F-Ski'!$A$17:$F$28,6,FALSE)</f>
        <v>103</v>
      </c>
      <c r="D72" s="15" t="s">
        <v>13</v>
      </c>
      <c r="E72" s="15">
        <v>10</v>
      </c>
      <c r="F72" s="30" t="str">
        <f>VLOOKUP(E72,'F-Ski'!$A$17:$C$28,3,FALSE)</f>
        <v>FORREST</v>
      </c>
      <c r="G72" s="30">
        <f>VLOOKUP(E72,'F-Ski'!$A$17:$F$28,6,FALSE)</f>
        <v>52</v>
      </c>
    </row>
    <row r="73" spans="1:7" x14ac:dyDescent="0.35">
      <c r="A73" s="15">
        <v>11</v>
      </c>
      <c r="B73" s="15" t="str">
        <f>VLOOKUP(A73,'F-Ski'!$A$17:$C$28,3,FALSE)</f>
        <v xml:space="preserve">Stokoe </v>
      </c>
      <c r="C73" s="15">
        <f>VLOOKUP(A73,'F-Ski'!$A$17:$F$28,6,FALSE)</f>
        <v>77</v>
      </c>
      <c r="D73" s="15" t="s">
        <v>13</v>
      </c>
      <c r="E73" s="15">
        <v>12</v>
      </c>
      <c r="F73" s="30" t="str">
        <f>VLOOKUP(E73,'F-Ski'!$A$17:$C$28,3,FALSE)</f>
        <v>Brown</v>
      </c>
      <c r="G73" s="30">
        <f>VLOOKUP(E73,'F-Ski'!$A$17:$F$28,6,FALSE)</f>
        <v>96</v>
      </c>
    </row>
    <row r="74" spans="1:7" x14ac:dyDescent="0.35">
      <c r="A74" s="15"/>
      <c r="B74" s="15"/>
      <c r="C74" s="15"/>
      <c r="D74" s="15"/>
      <c r="E74" s="15"/>
    </row>
    <row r="75" spans="1:7" x14ac:dyDescent="0.35">
      <c r="A75" s="15" t="s">
        <v>25</v>
      </c>
      <c r="B75" s="15"/>
      <c r="C75" s="15"/>
      <c r="D75" s="15"/>
      <c r="E75" s="15"/>
    </row>
    <row r="76" spans="1:7" x14ac:dyDescent="0.35">
      <c r="A76" s="15"/>
      <c r="B76" s="15"/>
      <c r="C76" s="15"/>
      <c r="D76" s="15"/>
      <c r="E76" s="15"/>
    </row>
    <row r="77" spans="1:7" x14ac:dyDescent="0.35">
      <c r="A77" s="15">
        <v>5</v>
      </c>
      <c r="B77" s="15" t="str">
        <f>VLOOKUP(A77,'F-Ski'!$A$17:$C$28,3,FALSE)</f>
        <v>LINCOLN</v>
      </c>
      <c r="C77" s="15">
        <f>VLOOKUP(A77,'F-Ski'!$A$17:$F$28,6,FALSE)</f>
        <v>0</v>
      </c>
      <c r="D77" s="15" t="s">
        <v>13</v>
      </c>
      <c r="E77" s="15">
        <v>1</v>
      </c>
      <c r="F77" s="30" t="str">
        <f>VLOOKUP(E77,'F-Ski'!$A$17:$C$28,3,FALSE)</f>
        <v>FORREST</v>
      </c>
      <c r="G77" s="30">
        <f>VLOOKUP(E77,'F-Ski'!$A$17:$F$28,6,FALSE)</f>
        <v>59</v>
      </c>
    </row>
    <row r="78" spans="1:7" x14ac:dyDescent="0.35">
      <c r="A78" s="15">
        <v>6</v>
      </c>
      <c r="B78" s="15" t="str">
        <f>VLOOKUP(A78,'F-Ski'!$A$17:$C$28,3,FALSE)</f>
        <v>HARRISON</v>
      </c>
      <c r="C78" s="15">
        <f>VLOOKUP(A78,'F-Ski'!$A$17:$F$28,6,FALSE)</f>
        <v>0</v>
      </c>
      <c r="D78" s="15" t="s">
        <v>13</v>
      </c>
      <c r="E78" s="15">
        <v>4</v>
      </c>
      <c r="F78" s="30" t="str">
        <f>VLOOKUP(E78,'F-Ski'!$A$17:$C$28,3,FALSE)</f>
        <v>Pragnell</v>
      </c>
      <c r="G78" s="30">
        <f>VLOOKUP(E78,'F-Ski'!$A$17:$F$28,6,FALSE)</f>
        <v>45</v>
      </c>
    </row>
    <row r="79" spans="1:7" x14ac:dyDescent="0.35">
      <c r="A79" s="15">
        <v>7</v>
      </c>
      <c r="B79" s="15" t="str">
        <f>VLOOKUP(A79,'F-Ski'!$A$17:$C$28,3,FALSE)</f>
        <v>HOWARTH</v>
      </c>
      <c r="C79" s="15">
        <f>VLOOKUP(A79,'F-Ski'!$A$17:$F$28,6,FALSE)</f>
        <v>37</v>
      </c>
      <c r="D79" s="15" t="s">
        <v>13</v>
      </c>
      <c r="E79" s="15">
        <v>3</v>
      </c>
      <c r="F79" s="30" t="str">
        <f>VLOOKUP(E79,'F-Ski'!$A$17:$C$28,3,FALSE)</f>
        <v>GERMANY</v>
      </c>
      <c r="G79" s="30">
        <f>VLOOKUP(E79,'F-Ski'!$A$17:$F$28,6,FALSE)</f>
        <v>112</v>
      </c>
    </row>
    <row r="80" spans="1:7" x14ac:dyDescent="0.35">
      <c r="A80" s="15">
        <v>8</v>
      </c>
      <c r="B80" s="15" t="str">
        <f>VLOOKUP(A80,'F-Ski'!$A$17:$C$28,3,FALSE)</f>
        <v>BROOKS</v>
      </c>
      <c r="C80" s="15">
        <f>VLOOKUP(A80,'F-Ski'!$A$17:$F$28,6,FALSE)</f>
        <v>31</v>
      </c>
      <c r="D80" s="15" t="s">
        <v>13</v>
      </c>
      <c r="E80" s="15">
        <v>2</v>
      </c>
      <c r="F80" s="30" t="str">
        <f>VLOOKUP(E80,'F-Ski'!$A$17:$C$28,3,FALSE)</f>
        <v>ORZEL</v>
      </c>
      <c r="G80" s="30">
        <f>VLOOKUP(E80,'F-Ski'!$A$17:$F$28,6,FALSE)</f>
        <v>103</v>
      </c>
    </row>
    <row r="81" spans="1:7" x14ac:dyDescent="0.35">
      <c r="A81" s="15">
        <v>12</v>
      </c>
      <c r="B81" s="15" t="str">
        <f>VLOOKUP(A81,'F-Ski'!$A$17:$C$28,3,FALSE)</f>
        <v>Brown</v>
      </c>
      <c r="C81" s="15">
        <f>VLOOKUP(A81,'F-Ski'!$A$17:$F$28,6,FALSE)</f>
        <v>96</v>
      </c>
      <c r="D81" s="15" t="s">
        <v>13</v>
      </c>
      <c r="E81" s="15">
        <v>9</v>
      </c>
      <c r="F81" s="30" t="str">
        <f>VLOOKUP(E81,'F-Ski'!$A$17:$C$28,3,FALSE)</f>
        <v>KEEN</v>
      </c>
      <c r="G81" s="30">
        <f>VLOOKUP(E81,'F-Ski'!$A$17:$F$28,6,FALSE)</f>
        <v>36</v>
      </c>
    </row>
    <row r="82" spans="1:7" x14ac:dyDescent="0.35">
      <c r="A82" s="15">
        <v>11</v>
      </c>
      <c r="B82" s="15" t="str">
        <f>VLOOKUP(A82,'F-Ski'!$A$17:$C$28,3,FALSE)</f>
        <v xml:space="preserve">Stokoe </v>
      </c>
      <c r="C82" s="15">
        <f>VLOOKUP(A82,'F-Ski'!$A$17:$F$28,6,FALSE)</f>
        <v>77</v>
      </c>
      <c r="D82" s="15" t="s">
        <v>13</v>
      </c>
      <c r="E82" s="15">
        <v>10</v>
      </c>
      <c r="F82" s="30" t="str">
        <f>VLOOKUP(E82,'F-Ski'!$A$17:$C$28,3,FALSE)</f>
        <v>FORREST</v>
      </c>
      <c r="G82" s="30">
        <f>VLOOKUP(E82,'F-Ski'!$A$17:$F$28,6,FALSE)</f>
        <v>52</v>
      </c>
    </row>
    <row r="83" spans="1:7" x14ac:dyDescent="0.35">
      <c r="A83" s="15"/>
      <c r="B83" s="15"/>
      <c r="C83" s="15"/>
      <c r="D83" s="15"/>
      <c r="E83" s="15"/>
    </row>
    <row r="84" spans="1:7" x14ac:dyDescent="0.35">
      <c r="A84" s="15" t="s">
        <v>28</v>
      </c>
      <c r="B84" s="15"/>
      <c r="C84" s="15"/>
      <c r="D84" s="15"/>
      <c r="E84" s="15"/>
    </row>
    <row r="85" spans="1:7" x14ac:dyDescent="0.35">
      <c r="A85" s="15"/>
      <c r="B85" s="15"/>
      <c r="C85" s="15"/>
      <c r="D85" s="15"/>
      <c r="E85" s="15"/>
    </row>
    <row r="86" spans="1:7" x14ac:dyDescent="0.35">
      <c r="A86" s="15">
        <v>1</v>
      </c>
      <c r="B86" s="15" t="str">
        <f>VLOOKUP(A86,'F-Ski'!$A$17:$C$28,3,FALSE)</f>
        <v>FORREST</v>
      </c>
      <c r="C86" s="15">
        <f>VLOOKUP(A86,'F-Ski'!$A$17:$F$28,6,FALSE)</f>
        <v>59</v>
      </c>
      <c r="D86" s="15" t="s">
        <v>13</v>
      </c>
      <c r="E86" s="15">
        <v>4</v>
      </c>
      <c r="F86" s="30" t="str">
        <f>VLOOKUP(E86,'F-Ski'!$A$17:$C$28,3,FALSE)</f>
        <v>Pragnell</v>
      </c>
      <c r="G86" s="30">
        <f>VLOOKUP(E86,'F-Ski'!$A$17:$F$28,6,FALSE)</f>
        <v>45</v>
      </c>
    </row>
    <row r="87" spans="1:7" x14ac:dyDescent="0.35">
      <c r="A87" s="15">
        <v>3</v>
      </c>
      <c r="B87" s="15" t="str">
        <f>VLOOKUP(A87,'F-Ski'!$A$17:$C$28,3,FALSE)</f>
        <v>GERMANY</v>
      </c>
      <c r="C87" s="15">
        <f>VLOOKUP(A87,'F-Ski'!$A$17:$F$28,6,FALSE)</f>
        <v>112</v>
      </c>
      <c r="D87" s="15" t="s">
        <v>13</v>
      </c>
      <c r="E87" s="15">
        <v>5</v>
      </c>
      <c r="F87" s="30" t="str">
        <f>VLOOKUP(E87,'F-Ski'!$A$17:$C$28,3,FALSE)</f>
        <v>LINCOLN</v>
      </c>
      <c r="G87" s="30">
        <f>VLOOKUP(E87,'F-Ski'!$A$17:$F$28,6,FALSE)</f>
        <v>0</v>
      </c>
    </row>
    <row r="88" spans="1:7" x14ac:dyDescent="0.35">
      <c r="A88" s="15">
        <v>2</v>
      </c>
      <c r="B88" s="15" t="str">
        <f>VLOOKUP(A88,'F-Ski'!$A$17:$C$28,3,FALSE)</f>
        <v>ORZEL</v>
      </c>
      <c r="C88" s="15">
        <f>VLOOKUP(A88,'F-Ski'!$A$17:$F$28,6,FALSE)</f>
        <v>103</v>
      </c>
      <c r="D88" s="15" t="s">
        <v>13</v>
      </c>
      <c r="E88" s="15">
        <v>6</v>
      </c>
      <c r="F88" s="30" t="str">
        <f>VLOOKUP(E88,'F-Ski'!$A$17:$C$28,3,FALSE)</f>
        <v>HARRISON</v>
      </c>
      <c r="G88" s="30">
        <f>VLOOKUP(E88,'F-Ski'!$A$17:$F$28,6,FALSE)</f>
        <v>0</v>
      </c>
    </row>
    <row r="89" spans="1:7" x14ac:dyDescent="0.35">
      <c r="A89" s="15">
        <v>7</v>
      </c>
      <c r="B89" s="15" t="str">
        <f>VLOOKUP(A89,'F-Ski'!$A$17:$C$28,3,FALSE)</f>
        <v>HOWARTH</v>
      </c>
      <c r="C89" s="15">
        <f>VLOOKUP(A89,'F-Ski'!$A$17:$F$28,6,FALSE)</f>
        <v>37</v>
      </c>
      <c r="D89" s="15" t="s">
        <v>13</v>
      </c>
      <c r="E89" s="15">
        <v>12</v>
      </c>
      <c r="F89" s="30" t="str">
        <f>VLOOKUP(E89,'F-Ski'!$A$17:$C$28,3,FALSE)</f>
        <v>Brown</v>
      </c>
      <c r="G89" s="30">
        <f>VLOOKUP(E89,'F-Ski'!$A$17:$F$28,6,FALSE)</f>
        <v>96</v>
      </c>
    </row>
    <row r="90" spans="1:7" x14ac:dyDescent="0.35">
      <c r="A90" s="15">
        <v>8</v>
      </c>
      <c r="B90" s="15" t="str">
        <f>VLOOKUP(A90,'F-Ski'!$A$17:$C$28,3,FALSE)</f>
        <v>BROOKS</v>
      </c>
      <c r="C90" s="15">
        <f>VLOOKUP(A90,'F-Ski'!$A$17:$F$28,6,FALSE)</f>
        <v>31</v>
      </c>
      <c r="D90" s="15" t="s">
        <v>13</v>
      </c>
      <c r="E90" s="15">
        <v>11</v>
      </c>
      <c r="F90" s="30" t="str">
        <f>VLOOKUP(E90,'F-Ski'!$A$17:$C$28,3,FALSE)</f>
        <v xml:space="preserve">Stokoe </v>
      </c>
      <c r="G90" s="30">
        <f>VLOOKUP(E90,'F-Ski'!$A$17:$F$28,6,FALSE)</f>
        <v>77</v>
      </c>
    </row>
    <row r="91" spans="1:7" x14ac:dyDescent="0.35">
      <c r="A91" s="15">
        <v>9</v>
      </c>
      <c r="B91" s="15" t="str">
        <f>VLOOKUP(A91,'F-Ski'!$A$17:$C$28,3,FALSE)</f>
        <v>KEEN</v>
      </c>
      <c r="C91" s="15">
        <f>VLOOKUP(A91,'F-Ski'!$A$17:$F$28,6,FALSE)</f>
        <v>36</v>
      </c>
      <c r="D91" s="15" t="s">
        <v>13</v>
      </c>
      <c r="E91" s="15">
        <v>10</v>
      </c>
      <c r="F91" s="30" t="str">
        <f>VLOOKUP(E91,'F-Ski'!$A$17:$C$28,3,FALSE)</f>
        <v>FORREST</v>
      </c>
      <c r="G91" s="30">
        <f>VLOOKUP(E91,'F-Ski'!$A$17:$F$28,6,FALSE)</f>
        <v>52</v>
      </c>
    </row>
    <row r="92" spans="1:7" x14ac:dyDescent="0.35">
      <c r="A92" s="15"/>
      <c r="B92" s="15"/>
      <c r="C92" s="15"/>
      <c r="D92" s="15"/>
      <c r="E92" s="15"/>
    </row>
    <row r="93" spans="1:7" x14ac:dyDescent="0.35">
      <c r="A93" s="15" t="s">
        <v>29</v>
      </c>
      <c r="B93" s="15"/>
      <c r="C93" s="15"/>
      <c r="D93" s="15"/>
      <c r="E93" s="15"/>
    </row>
    <row r="94" spans="1:7" x14ac:dyDescent="0.35">
      <c r="A94" s="15"/>
      <c r="B94" s="15"/>
      <c r="C94" s="15"/>
      <c r="D94" s="15"/>
      <c r="E94" s="15"/>
    </row>
    <row r="95" spans="1:7" x14ac:dyDescent="0.35">
      <c r="A95" s="15">
        <v>3</v>
      </c>
      <c r="B95" s="15" t="str">
        <f>VLOOKUP(A95,'F-Ski'!$A$17:$C$28,3,FALSE)</f>
        <v>GERMANY</v>
      </c>
      <c r="C95" s="15">
        <f>VLOOKUP(A95,'F-Ski'!$A$17:$F$28,6,FALSE)</f>
        <v>112</v>
      </c>
      <c r="D95" s="15" t="s">
        <v>13</v>
      </c>
      <c r="E95" s="15">
        <v>1</v>
      </c>
      <c r="F95" s="30" t="str">
        <f>VLOOKUP(E95,'F-Ski'!$A$17:$C$28,3,FALSE)</f>
        <v>FORREST</v>
      </c>
      <c r="G95" s="30">
        <f>VLOOKUP(E95,'F-Ski'!$A$17:$F$28,6,FALSE)</f>
        <v>59</v>
      </c>
    </row>
    <row r="96" spans="1:7" x14ac:dyDescent="0.35">
      <c r="A96" s="15">
        <v>4</v>
      </c>
      <c r="B96" s="15" t="str">
        <f>VLOOKUP(A96,'F-Ski'!$A$17:$C$28,3,FALSE)</f>
        <v>Pragnell</v>
      </c>
      <c r="C96" s="15">
        <f>VLOOKUP(A96,'F-Ski'!$A$17:$F$28,6,FALSE)</f>
        <v>45</v>
      </c>
      <c r="D96" s="15" t="s">
        <v>13</v>
      </c>
      <c r="E96" s="15">
        <v>2</v>
      </c>
      <c r="F96" s="30" t="str">
        <f>VLOOKUP(E96,'F-Ski'!$A$17:$C$28,3,FALSE)</f>
        <v>ORZEL</v>
      </c>
      <c r="G96" s="30">
        <f>VLOOKUP(E96,'F-Ski'!$A$17:$F$28,6,FALSE)</f>
        <v>103</v>
      </c>
    </row>
    <row r="97" spans="1:7" x14ac:dyDescent="0.35">
      <c r="A97" s="15">
        <v>12</v>
      </c>
      <c r="B97" s="15" t="str">
        <f>VLOOKUP(A97,'F-Ski'!$A$17:$C$28,3,FALSE)</f>
        <v>Brown</v>
      </c>
      <c r="C97" s="15">
        <f>VLOOKUP(A97,'F-Ski'!$A$17:$F$28,6,FALSE)</f>
        <v>96</v>
      </c>
      <c r="D97" s="15" t="s">
        <v>13</v>
      </c>
      <c r="E97" s="15">
        <v>5</v>
      </c>
      <c r="F97" s="30" t="str">
        <f>VLOOKUP(E97,'F-Ski'!$A$17:$C$28,3,FALSE)</f>
        <v>LINCOLN</v>
      </c>
      <c r="G97" s="30">
        <f>VLOOKUP(E97,'F-Ski'!$A$17:$F$28,6,FALSE)</f>
        <v>0</v>
      </c>
    </row>
    <row r="98" spans="1:7" x14ac:dyDescent="0.35">
      <c r="A98" s="15">
        <v>11</v>
      </c>
      <c r="B98" s="15" t="str">
        <f>VLOOKUP(A98,'F-Ski'!$A$17:$C$28,3,FALSE)</f>
        <v xml:space="preserve">Stokoe </v>
      </c>
      <c r="C98" s="15">
        <f>VLOOKUP(A98,'F-Ski'!$A$17:$F$28,6,FALSE)</f>
        <v>77</v>
      </c>
      <c r="D98" s="15" t="s">
        <v>13</v>
      </c>
      <c r="E98" s="15">
        <v>6</v>
      </c>
      <c r="F98" s="30" t="str">
        <f>VLOOKUP(E98,'F-Ski'!$A$17:$C$28,3,FALSE)</f>
        <v>HARRISON</v>
      </c>
      <c r="G98" s="30">
        <f>VLOOKUP(E98,'F-Ski'!$A$17:$F$28,6,FALSE)</f>
        <v>0</v>
      </c>
    </row>
    <row r="99" spans="1:7" x14ac:dyDescent="0.35">
      <c r="A99" s="15">
        <v>10</v>
      </c>
      <c r="B99" s="15" t="str">
        <f>VLOOKUP(A99,'F-Ski'!$A$17:$C$28,3,FALSE)</f>
        <v>FORREST</v>
      </c>
      <c r="C99" s="15">
        <f>VLOOKUP(A99,'F-Ski'!$A$17:$F$28,6,FALSE)</f>
        <v>52</v>
      </c>
      <c r="D99" s="15" t="s">
        <v>13</v>
      </c>
      <c r="E99" s="15">
        <v>7</v>
      </c>
      <c r="F99" s="30" t="str">
        <f>VLOOKUP(E99,'F-Ski'!$A$17:$C$28,3,FALSE)</f>
        <v>HOWARTH</v>
      </c>
      <c r="G99" s="30">
        <f>VLOOKUP(E99,'F-Ski'!$A$17:$F$28,6,FALSE)</f>
        <v>37</v>
      </c>
    </row>
    <row r="100" spans="1:7" x14ac:dyDescent="0.35">
      <c r="A100" s="15">
        <v>9</v>
      </c>
      <c r="B100" s="15" t="str">
        <f>VLOOKUP(A100,'F-Ski'!$A$17:$C$28,3,FALSE)</f>
        <v>KEEN</v>
      </c>
      <c r="C100" s="15">
        <f>VLOOKUP(A100,'F-Ski'!$A$17:$F$28,6,FALSE)</f>
        <v>36</v>
      </c>
      <c r="D100" s="15" t="s">
        <v>13</v>
      </c>
      <c r="E100" s="15">
        <v>8</v>
      </c>
      <c r="F100" s="30" t="str">
        <f>VLOOKUP(E100,'F-Ski'!$A$17:$C$28,3,FALSE)</f>
        <v>BROOKS</v>
      </c>
      <c r="G100" s="30">
        <f>VLOOKUP(E100,'F-Ski'!$A$17:$F$28,6,FALSE)</f>
        <v>31</v>
      </c>
    </row>
    <row r="101" spans="1:7" x14ac:dyDescent="0.35">
      <c r="A101" s="15"/>
      <c r="B101" s="15"/>
      <c r="C101" s="15"/>
      <c r="D101" s="15"/>
      <c r="E101" s="15"/>
    </row>
    <row r="102" spans="1:7" x14ac:dyDescent="0.35">
      <c r="A102" s="15" t="s">
        <v>30</v>
      </c>
      <c r="B102" s="15"/>
      <c r="C102" s="15"/>
      <c r="D102" s="15"/>
      <c r="E102" s="15"/>
    </row>
    <row r="103" spans="1:7" x14ac:dyDescent="0.35">
      <c r="A103" s="15"/>
      <c r="B103" s="15"/>
      <c r="C103" s="15"/>
      <c r="D103" s="15"/>
      <c r="E103" s="15"/>
    </row>
    <row r="104" spans="1:7" x14ac:dyDescent="0.35">
      <c r="A104" s="15">
        <v>1</v>
      </c>
      <c r="B104" s="15" t="str">
        <f>VLOOKUP(A104,'F-Ski'!$A$17:$C$28,3,FALSE)</f>
        <v>FORREST</v>
      </c>
      <c r="C104" s="15">
        <f>VLOOKUP(A104,'F-Ski'!$A$17:$F$28,6,FALSE)</f>
        <v>59</v>
      </c>
      <c r="D104" s="15" t="s">
        <v>13</v>
      </c>
      <c r="E104" s="15">
        <v>2</v>
      </c>
      <c r="F104" s="30" t="str">
        <f>VLOOKUP(E104,'F-Ski'!$A$17:$C$28,3,FALSE)</f>
        <v>ORZEL</v>
      </c>
      <c r="G104" s="30">
        <f>VLOOKUP(E104,'F-Ski'!$A$17:$F$28,6,FALSE)</f>
        <v>103</v>
      </c>
    </row>
    <row r="105" spans="1:7" x14ac:dyDescent="0.35">
      <c r="A105" s="15">
        <v>3</v>
      </c>
      <c r="B105" s="15" t="str">
        <f>VLOOKUP(A105,'F-Ski'!$A$17:$C$28,3,FALSE)</f>
        <v>GERMANY</v>
      </c>
      <c r="C105" s="15">
        <f>VLOOKUP(A105,'F-Ski'!$A$17:$F$28,6,FALSE)</f>
        <v>112</v>
      </c>
      <c r="D105" s="15" t="s">
        <v>13</v>
      </c>
      <c r="E105" s="15">
        <v>12</v>
      </c>
      <c r="F105" s="30" t="str">
        <f>VLOOKUP(E105,'F-Ski'!$A$17:$C$28,3,FALSE)</f>
        <v>Brown</v>
      </c>
      <c r="G105" s="30">
        <f>VLOOKUP(E105,'F-Ski'!$A$17:$F$28,6,FALSE)</f>
        <v>96</v>
      </c>
    </row>
    <row r="106" spans="1:7" x14ac:dyDescent="0.35">
      <c r="A106" s="15">
        <v>4</v>
      </c>
      <c r="B106" s="15" t="str">
        <f>VLOOKUP(A106,'F-Ski'!$A$17:$C$28,3,FALSE)</f>
        <v>Pragnell</v>
      </c>
      <c r="C106" s="15">
        <f>VLOOKUP(A106,'F-Ski'!$A$17:$F$28,6,FALSE)</f>
        <v>45</v>
      </c>
      <c r="D106" s="15" t="s">
        <v>13</v>
      </c>
      <c r="E106" s="15">
        <v>11</v>
      </c>
      <c r="F106" s="30" t="str">
        <f>VLOOKUP(E106,'F-Ski'!$A$17:$C$28,3,FALSE)</f>
        <v xml:space="preserve">Stokoe </v>
      </c>
      <c r="G106" s="30">
        <f>VLOOKUP(E106,'F-Ski'!$A$17:$F$28,6,FALSE)</f>
        <v>77</v>
      </c>
    </row>
    <row r="107" spans="1:7" x14ac:dyDescent="0.35">
      <c r="A107" s="15">
        <v>5</v>
      </c>
      <c r="B107" s="15" t="str">
        <f>VLOOKUP(A107,'F-Ski'!$A$17:$C$28,3,FALSE)</f>
        <v>LINCOLN</v>
      </c>
      <c r="C107" s="15">
        <f>VLOOKUP(A107,'F-Ski'!$A$17:$F$28,6,FALSE)</f>
        <v>0</v>
      </c>
      <c r="D107" s="15" t="s">
        <v>13</v>
      </c>
      <c r="E107" s="15">
        <v>10</v>
      </c>
      <c r="F107" s="30" t="str">
        <f>VLOOKUP(E107,'F-Ski'!$A$17:$C$28,3,FALSE)</f>
        <v>FORREST</v>
      </c>
      <c r="G107" s="30">
        <f>VLOOKUP(E107,'F-Ski'!$A$17:$F$28,6,FALSE)</f>
        <v>52</v>
      </c>
    </row>
    <row r="108" spans="1:7" x14ac:dyDescent="0.35">
      <c r="A108" s="15">
        <v>6</v>
      </c>
      <c r="B108" s="15" t="str">
        <f>VLOOKUP(A108,'F-Ski'!$A$17:$C$28,3,FALSE)</f>
        <v>HARRISON</v>
      </c>
      <c r="C108" s="15">
        <f>VLOOKUP(A108,'F-Ski'!$A$17:$F$28,6,FALSE)</f>
        <v>0</v>
      </c>
      <c r="D108" s="15" t="s">
        <v>13</v>
      </c>
      <c r="E108" s="15">
        <v>9</v>
      </c>
      <c r="F108" s="30" t="str">
        <f>VLOOKUP(E108,'F-Ski'!$A$17:$C$28,3,FALSE)</f>
        <v>KEEN</v>
      </c>
      <c r="G108" s="30">
        <f>VLOOKUP(E108,'F-Ski'!$A$17:$F$28,6,FALSE)</f>
        <v>36</v>
      </c>
    </row>
    <row r="109" spans="1:7" x14ac:dyDescent="0.35">
      <c r="A109" s="15">
        <v>7</v>
      </c>
      <c r="B109" s="15" t="str">
        <f>VLOOKUP(A109,'F-Ski'!$A$17:$C$28,3,FALSE)</f>
        <v>HOWARTH</v>
      </c>
      <c r="C109" s="15">
        <f>VLOOKUP(A109,'F-Ski'!$A$17:$F$28,6,FALSE)</f>
        <v>37</v>
      </c>
      <c r="D109" s="15" t="s">
        <v>13</v>
      </c>
      <c r="E109" s="15">
        <v>8</v>
      </c>
      <c r="F109" s="30" t="str">
        <f>VLOOKUP(E109,'F-Ski'!$A$17:$C$28,3,FALSE)</f>
        <v>BROOKS</v>
      </c>
      <c r="G109" s="30">
        <f>VLOOKUP(E109,'F-Ski'!$A$17:$F$28,6,FALSE)</f>
        <v>31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943D-5E41-499E-909D-D92FA13CC8F2}">
  <dimension ref="A8:J73"/>
  <sheetViews>
    <sheetView topLeftCell="A26" workbookViewId="0">
      <selection activeCell="B67" sqref="B67:G69"/>
    </sheetView>
  </sheetViews>
  <sheetFormatPr defaultRowHeight="14.5" x14ac:dyDescent="0.35"/>
  <cols>
    <col min="1" max="16384" width="8.7265625" style="30"/>
  </cols>
  <sheetData>
    <row r="8" spans="1:10" x14ac:dyDescent="0.35">
      <c r="A8" s="30" t="s">
        <v>24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VLOOKUP(A14,'F-Ski'!$A$8:$C$16,3,FALSE)</f>
        <v>HURT</v>
      </c>
      <c r="C14" s="15">
        <f>VLOOKUP(A14,'F-Ski'!$A$8:$F$16,6,FALSE)</f>
        <v>98</v>
      </c>
      <c r="D14" s="15" t="s">
        <v>13</v>
      </c>
      <c r="E14" s="15">
        <v>9</v>
      </c>
      <c r="F14" s="30" t="str">
        <f>VLOOKUP(E14,'F-Ski'!$A$8:$C$16,3,FALSE)</f>
        <v>Campbell-Brady</v>
      </c>
      <c r="G14" s="30">
        <f>VLOOKUP(E14,'F-Ski'!$A$8:$F$16,6,FALSE)</f>
        <v>30</v>
      </c>
    </row>
    <row r="15" spans="1:10" x14ac:dyDescent="0.35">
      <c r="A15" s="15">
        <v>3</v>
      </c>
      <c r="B15" s="15" t="str">
        <f>VLOOKUP(A15,'F-Ski'!$A$8:$C$16,3,FALSE)</f>
        <v>QUINN</v>
      </c>
      <c r="C15" s="15">
        <f>VLOOKUP(A15,'F-Ski'!$A$8:$F$16,6,FALSE)</f>
        <v>110</v>
      </c>
      <c r="D15" s="15" t="s">
        <v>13</v>
      </c>
      <c r="E15" s="15">
        <v>8</v>
      </c>
      <c r="F15" s="30" t="str">
        <f>VLOOKUP(E15,'F-Ski'!$A$8:$C$16,3,FALSE)</f>
        <v>LINCOLN</v>
      </c>
      <c r="G15" s="30">
        <f>VLOOKUP(E15,'F-Ski'!$A$8:$F$16,6,FALSE)</f>
        <v>130</v>
      </c>
    </row>
    <row r="16" spans="1:10" x14ac:dyDescent="0.35">
      <c r="A16" s="15">
        <v>4</v>
      </c>
      <c r="B16" s="15" t="str">
        <f>VLOOKUP(A16,'F-Ski'!$A$8:$C$16,3,FALSE)</f>
        <v>COOLING-VALENCIA</v>
      </c>
      <c r="C16" s="15">
        <f>VLOOKUP(A16,'F-Ski'!$A$8:$F$16,6,FALSE)</f>
        <v>114</v>
      </c>
      <c r="D16" s="15" t="s">
        <v>13</v>
      </c>
      <c r="E16" s="15">
        <v>7</v>
      </c>
      <c r="F16" s="30" t="str">
        <f>VLOOKUP(E16,'F-Ski'!$A$8:$C$16,3,FALSE)</f>
        <v>TODD</v>
      </c>
      <c r="G16" s="30">
        <f>VLOOKUP(E16,'F-Ski'!$A$8:$F$16,6,FALSE)</f>
        <v>123</v>
      </c>
    </row>
    <row r="17" spans="1:7" x14ac:dyDescent="0.35">
      <c r="A17" s="15">
        <v>5</v>
      </c>
      <c r="B17" s="15" t="str">
        <f>VLOOKUP(A17,'F-Ski'!$A$8:$C$16,3,FALSE)</f>
        <v>COOLING-VALENCIA</v>
      </c>
      <c r="C17" s="15">
        <f>VLOOKUP(A17,'F-Ski'!$A$8:$F$16,6,FALSE)</f>
        <v>117</v>
      </c>
      <c r="D17" s="15" t="s">
        <v>13</v>
      </c>
      <c r="E17" s="15">
        <v>6</v>
      </c>
      <c r="F17" s="30" t="str">
        <f>VLOOKUP(E17,'F-Ski'!$A$8:$C$16,3,FALSE)</f>
        <v>Darnill</v>
      </c>
      <c r="G17" s="30">
        <f>VLOOKUP(E17,'F-Ski'!$A$8:$F$16,6,FALSE)</f>
        <v>70</v>
      </c>
    </row>
    <row r="18" spans="1:7" x14ac:dyDescent="0.35">
      <c r="A18" s="15"/>
      <c r="B18" s="15"/>
      <c r="C18" s="15"/>
      <c r="D18" s="15"/>
      <c r="E18" s="15"/>
    </row>
    <row r="19" spans="1:7" x14ac:dyDescent="0.35">
      <c r="A19" s="15" t="s">
        <v>14</v>
      </c>
      <c r="B19" s="15"/>
      <c r="C19" s="15"/>
      <c r="D19" s="15"/>
      <c r="E19" s="15"/>
    </row>
    <row r="20" spans="1:7" x14ac:dyDescent="0.35">
      <c r="A20" s="15"/>
      <c r="B20" s="15"/>
      <c r="C20" s="15"/>
      <c r="D20" s="15"/>
      <c r="E20" s="15"/>
    </row>
    <row r="21" spans="1:7" x14ac:dyDescent="0.35">
      <c r="A21" s="15">
        <v>9</v>
      </c>
      <c r="B21" s="15" t="str">
        <f>VLOOKUP(A21,'F-Ski'!$A$8:$C$16,3,FALSE)</f>
        <v>Campbell-Brady</v>
      </c>
      <c r="C21" s="15">
        <f>VLOOKUP(A21,'F-Ski'!$A$8:$F$16,6,FALSE)</f>
        <v>30</v>
      </c>
      <c r="D21" s="15" t="s">
        <v>13</v>
      </c>
      <c r="E21" s="15">
        <v>1</v>
      </c>
      <c r="F21" s="30" t="str">
        <f>VLOOKUP(E21,'F-Ski'!$A$8:$C$16,3,FALSE)</f>
        <v>BROCKLEHURST-FLYNN</v>
      </c>
      <c r="G21" s="30">
        <f>VLOOKUP(E21,'F-Ski'!$A$8:$F$16,6,FALSE)</f>
        <v>89</v>
      </c>
    </row>
    <row r="22" spans="1:7" x14ac:dyDescent="0.35">
      <c r="A22" s="15">
        <v>7</v>
      </c>
      <c r="B22" s="15" t="str">
        <f>VLOOKUP(A22,'F-Ski'!$A$8:$C$16,3,FALSE)</f>
        <v>TODD</v>
      </c>
      <c r="C22" s="15">
        <f>VLOOKUP(A22,'F-Ski'!$A$8:$F$16,6,FALSE)</f>
        <v>123</v>
      </c>
      <c r="D22" s="15" t="s">
        <v>13</v>
      </c>
      <c r="E22" s="15">
        <v>2</v>
      </c>
      <c r="F22" s="30" t="str">
        <f>VLOOKUP(E22,'F-Ski'!$A$8:$C$16,3,FALSE)</f>
        <v>HURT</v>
      </c>
      <c r="G22" s="30">
        <f>VLOOKUP(E22,'F-Ski'!$A$8:$F$16,6,FALSE)</f>
        <v>98</v>
      </c>
    </row>
    <row r="23" spans="1:7" x14ac:dyDescent="0.35">
      <c r="A23" s="15">
        <v>6</v>
      </c>
      <c r="B23" s="15" t="str">
        <f>VLOOKUP(A23,'F-Ski'!$A$8:$C$16,3,FALSE)</f>
        <v>Darnill</v>
      </c>
      <c r="C23" s="15">
        <f>VLOOKUP(A23,'F-Ski'!$A$8:$F$16,6,FALSE)</f>
        <v>70</v>
      </c>
      <c r="D23" s="15" t="s">
        <v>13</v>
      </c>
      <c r="E23" s="15">
        <v>3</v>
      </c>
      <c r="F23" s="30" t="str">
        <f>VLOOKUP(E23,'F-Ski'!$A$8:$C$16,3,FALSE)</f>
        <v>QUINN</v>
      </c>
      <c r="G23" s="30">
        <f>VLOOKUP(E23,'F-Ski'!$A$8:$F$16,6,FALSE)</f>
        <v>110</v>
      </c>
    </row>
    <row r="24" spans="1:7" x14ac:dyDescent="0.35">
      <c r="A24" s="15">
        <v>5</v>
      </c>
      <c r="B24" s="15" t="str">
        <f>VLOOKUP(A24,'F-Ski'!$A$8:$C$16,3,FALSE)</f>
        <v>COOLING-VALENCIA</v>
      </c>
      <c r="C24" s="15">
        <f>VLOOKUP(A24,'F-Ski'!$A$8:$F$16,6,FALSE)</f>
        <v>117</v>
      </c>
      <c r="D24" s="15" t="s">
        <v>13</v>
      </c>
      <c r="E24" s="15">
        <v>4</v>
      </c>
      <c r="F24" s="30" t="str">
        <f>VLOOKUP(E24,'F-Ski'!$A$8:$C$16,3,FALSE)</f>
        <v>COOLING-VALENCIA</v>
      </c>
      <c r="G24" s="30">
        <f>VLOOKUP(E24,'F-Ski'!$A$8:$F$16,6,FALSE)</f>
        <v>114</v>
      </c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 t="s">
        <v>15</v>
      </c>
      <c r="B26" s="15"/>
      <c r="C26" s="15"/>
      <c r="D26" s="15"/>
      <c r="E26" s="15"/>
    </row>
    <row r="27" spans="1:7" x14ac:dyDescent="0.35">
      <c r="A27" s="15"/>
      <c r="B27" s="15"/>
      <c r="C27" s="15"/>
      <c r="D27" s="15"/>
      <c r="E27" s="15"/>
    </row>
    <row r="28" spans="1:7" x14ac:dyDescent="0.35">
      <c r="A28" s="15">
        <v>1</v>
      </c>
      <c r="B28" s="15" t="str">
        <f>VLOOKUP(A28,'F-Ski'!$A$8:$C$16,3,FALSE)</f>
        <v>BROCKLEHURST-FLYNN</v>
      </c>
      <c r="C28" s="15">
        <f>VLOOKUP(A28,'F-Ski'!$A$8:$F$16,6,FALSE)</f>
        <v>89</v>
      </c>
      <c r="D28" s="15" t="s">
        <v>13</v>
      </c>
      <c r="E28" s="15">
        <v>8</v>
      </c>
      <c r="F28" s="30" t="str">
        <f>VLOOKUP(E28,'F-Ski'!$A$8:$C$16,3,FALSE)</f>
        <v>LINCOLN</v>
      </c>
      <c r="G28" s="30">
        <f>VLOOKUP(E28,'F-Ski'!$A$8:$F$16,6,FALSE)</f>
        <v>130</v>
      </c>
    </row>
    <row r="29" spans="1:7" x14ac:dyDescent="0.35">
      <c r="A29" s="15">
        <v>7</v>
      </c>
      <c r="B29" s="15" t="str">
        <f>VLOOKUP(A29,'F-Ski'!$A$8:$C$16,3,FALSE)</f>
        <v>TODD</v>
      </c>
      <c r="C29" s="15">
        <f>VLOOKUP(A29,'F-Ski'!$A$8:$F$16,6,FALSE)</f>
        <v>123</v>
      </c>
      <c r="D29" s="15" t="s">
        <v>13</v>
      </c>
      <c r="E29" s="15">
        <v>9</v>
      </c>
      <c r="F29" s="30" t="str">
        <f>VLOOKUP(E29,'F-Ski'!$A$8:$C$16,3,FALSE)</f>
        <v>Campbell-Brady</v>
      </c>
      <c r="G29" s="30">
        <f>VLOOKUP(E29,'F-Ski'!$A$8:$F$16,6,FALSE)</f>
        <v>30</v>
      </c>
    </row>
    <row r="30" spans="1:7" x14ac:dyDescent="0.35">
      <c r="A30" s="15">
        <v>2</v>
      </c>
      <c r="B30" s="15" t="str">
        <f>VLOOKUP(A30,'F-Ski'!$A$8:$C$16,3,FALSE)</f>
        <v>HURT</v>
      </c>
      <c r="C30" s="15">
        <f>VLOOKUP(A30,'F-Ski'!$A$8:$F$16,6,FALSE)</f>
        <v>98</v>
      </c>
      <c r="D30" s="15" t="s">
        <v>13</v>
      </c>
      <c r="E30" s="15">
        <v>5</v>
      </c>
      <c r="F30" s="30" t="str">
        <f>VLOOKUP(E30,'F-Ski'!$A$8:$C$16,3,FALSE)</f>
        <v>COOLING-VALENCIA</v>
      </c>
      <c r="G30" s="30">
        <f>VLOOKUP(E30,'F-Ski'!$A$8:$F$16,6,FALSE)</f>
        <v>117</v>
      </c>
    </row>
    <row r="31" spans="1:7" x14ac:dyDescent="0.35">
      <c r="A31" s="15">
        <v>3</v>
      </c>
      <c r="B31" s="15" t="str">
        <f>VLOOKUP(A31,'F-Ski'!$A$8:$C$16,3,FALSE)</f>
        <v>QUINN</v>
      </c>
      <c r="C31" s="15">
        <f>VLOOKUP(A31,'F-Ski'!$A$8:$F$16,6,FALSE)</f>
        <v>110</v>
      </c>
      <c r="D31" s="15" t="s">
        <v>13</v>
      </c>
      <c r="E31" s="15">
        <v>4</v>
      </c>
      <c r="F31" s="30" t="str">
        <f>VLOOKUP(E31,'F-Ski'!$A$8:$C$16,3,FALSE)</f>
        <v>COOLING-VALENCIA</v>
      </c>
      <c r="G31" s="30">
        <f>VLOOKUP(E31,'F-Ski'!$A$8:$F$16,6,FALSE)</f>
        <v>114</v>
      </c>
    </row>
    <row r="32" spans="1:7" x14ac:dyDescent="0.35">
      <c r="A32" s="15"/>
      <c r="B32" s="15"/>
      <c r="C32" s="15"/>
      <c r="D32" s="15"/>
      <c r="E32" s="15"/>
    </row>
    <row r="33" spans="1:7" x14ac:dyDescent="0.35">
      <c r="A33" s="15" t="s">
        <v>16</v>
      </c>
      <c r="B33" s="15"/>
      <c r="C33" s="15"/>
      <c r="D33" s="15"/>
      <c r="E33" s="15"/>
    </row>
    <row r="34" spans="1:7" x14ac:dyDescent="0.35">
      <c r="A34" s="15"/>
      <c r="B34" s="15"/>
      <c r="C34" s="15"/>
      <c r="D34" s="15"/>
      <c r="E34" s="15"/>
    </row>
    <row r="35" spans="1:7" x14ac:dyDescent="0.35">
      <c r="A35" s="15">
        <v>7</v>
      </c>
      <c r="B35" s="15" t="str">
        <f>VLOOKUP(A35,'F-Ski'!$A$8:$C$16,3,FALSE)</f>
        <v>TODD</v>
      </c>
      <c r="C35" s="15">
        <f>VLOOKUP(A35,'F-Ski'!$A$8:$F$16,6,FALSE)</f>
        <v>123</v>
      </c>
      <c r="D35" s="15" t="s">
        <v>13</v>
      </c>
      <c r="E35" s="15">
        <v>1</v>
      </c>
      <c r="F35" s="30" t="str">
        <f>VLOOKUP(E35,'F-Ski'!$A$8:$C$16,3,FALSE)</f>
        <v>BROCKLEHURST-FLYNN</v>
      </c>
      <c r="G35" s="30">
        <f>VLOOKUP(E35,'F-Ski'!$A$8:$F$16,6,FALSE)</f>
        <v>89</v>
      </c>
    </row>
    <row r="36" spans="1:7" x14ac:dyDescent="0.35">
      <c r="A36" s="15">
        <v>8</v>
      </c>
      <c r="B36" s="15" t="str">
        <f>VLOOKUP(A36,'F-Ski'!$A$8:$C$16,3,FALSE)</f>
        <v>LINCOLN</v>
      </c>
      <c r="C36" s="15">
        <f>VLOOKUP(A36,'F-Ski'!$A$8:$F$16,6,FALSE)</f>
        <v>130</v>
      </c>
      <c r="D36" s="15" t="s">
        <v>13</v>
      </c>
      <c r="E36" s="15">
        <v>6</v>
      </c>
      <c r="F36" s="30" t="str">
        <f>VLOOKUP(E36,'F-Ski'!$A$8:$C$16,3,FALSE)</f>
        <v>Darnill</v>
      </c>
      <c r="G36" s="30">
        <f>VLOOKUP(E36,'F-Ski'!$A$8:$F$16,6,FALSE)</f>
        <v>70</v>
      </c>
    </row>
    <row r="37" spans="1:7" x14ac:dyDescent="0.35">
      <c r="A37" s="15">
        <v>9</v>
      </c>
      <c r="B37" s="15" t="str">
        <f>VLOOKUP(A37,'F-Ski'!$A$8:$C$16,3,FALSE)</f>
        <v>Campbell-Brady</v>
      </c>
      <c r="C37" s="15">
        <f>VLOOKUP(A37,'F-Ski'!$A$8:$F$16,6,FALSE)</f>
        <v>30</v>
      </c>
      <c r="D37" s="15" t="s">
        <v>13</v>
      </c>
      <c r="E37" s="15">
        <v>5</v>
      </c>
      <c r="F37" s="30" t="str">
        <f>VLOOKUP(E37,'F-Ski'!$A$8:$C$16,3,FALSE)</f>
        <v>COOLING-VALENCIA</v>
      </c>
      <c r="G37" s="30">
        <f>VLOOKUP(E37,'F-Ski'!$A$8:$F$16,6,FALSE)</f>
        <v>117</v>
      </c>
    </row>
    <row r="38" spans="1:7" x14ac:dyDescent="0.35">
      <c r="A38" s="15">
        <v>3</v>
      </c>
      <c r="B38" s="15" t="str">
        <f>VLOOKUP(A38,'F-Ski'!$A$8:$C$16,3,FALSE)</f>
        <v>QUINN</v>
      </c>
      <c r="C38" s="15">
        <f>VLOOKUP(A38,'F-Ski'!$A$8:$F$16,6,FALSE)</f>
        <v>110</v>
      </c>
      <c r="D38" s="15" t="s">
        <v>13</v>
      </c>
      <c r="E38" s="15">
        <v>2</v>
      </c>
      <c r="F38" s="30" t="str">
        <f>VLOOKUP(E38,'F-Ski'!$A$8:$C$16,3,FALSE)</f>
        <v>HURT</v>
      </c>
      <c r="G38" s="30">
        <f>VLOOKUP(E38,'F-Ski'!$A$8:$F$16,6,FALSE)</f>
        <v>98</v>
      </c>
    </row>
    <row r="39" spans="1:7" x14ac:dyDescent="0.35">
      <c r="A39" s="15"/>
      <c r="B39" s="15"/>
      <c r="C39" s="15"/>
      <c r="D39" s="15"/>
      <c r="E39" s="15"/>
    </row>
    <row r="40" spans="1:7" x14ac:dyDescent="0.35">
      <c r="A40" s="15" t="s">
        <v>17</v>
      </c>
      <c r="B40" s="15"/>
      <c r="C40" s="15"/>
      <c r="D40" s="15"/>
      <c r="E40" s="15"/>
    </row>
    <row r="41" spans="1:7" x14ac:dyDescent="0.35">
      <c r="A41" s="15"/>
      <c r="B41" s="15"/>
      <c r="C41" s="15"/>
      <c r="D41" s="15"/>
      <c r="E41" s="15"/>
    </row>
    <row r="42" spans="1:7" x14ac:dyDescent="0.35">
      <c r="A42" s="15">
        <v>1</v>
      </c>
      <c r="B42" s="15" t="str">
        <f>VLOOKUP(A42,'F-Ski'!$A$8:$C$16,3,FALSE)</f>
        <v>BROCKLEHURST-FLYNN</v>
      </c>
      <c r="C42" s="15">
        <f>VLOOKUP(A42,'F-Ski'!$A$8:$F$16,6,FALSE)</f>
        <v>89</v>
      </c>
      <c r="D42" s="15" t="s">
        <v>13</v>
      </c>
      <c r="E42" s="15">
        <v>6</v>
      </c>
      <c r="F42" s="30" t="str">
        <f>VLOOKUP(E42,'F-Ski'!$A$8:$C$16,3,FALSE)</f>
        <v>Darnill</v>
      </c>
      <c r="G42" s="30">
        <f>VLOOKUP(E42,'F-Ski'!$A$8:$F$16,6,FALSE)</f>
        <v>70</v>
      </c>
    </row>
    <row r="43" spans="1:7" x14ac:dyDescent="0.35">
      <c r="A43" s="15">
        <v>5</v>
      </c>
      <c r="B43" s="15" t="str">
        <f>VLOOKUP(A43,'F-Ski'!$A$8:$C$16,3,FALSE)</f>
        <v>COOLING-VALENCIA</v>
      </c>
      <c r="C43" s="15">
        <f>VLOOKUP(A43,'F-Ski'!$A$8:$F$16,6,FALSE)</f>
        <v>117</v>
      </c>
      <c r="D43" s="15" t="s">
        <v>13</v>
      </c>
      <c r="E43" s="15">
        <v>7</v>
      </c>
      <c r="F43" s="30" t="str">
        <f>VLOOKUP(E43,'F-Ski'!$A$8:$C$16,3,FALSE)</f>
        <v>TODD</v>
      </c>
      <c r="G43" s="30">
        <f>VLOOKUP(E43,'F-Ski'!$A$8:$F$16,6,FALSE)</f>
        <v>123</v>
      </c>
    </row>
    <row r="44" spans="1:7" x14ac:dyDescent="0.35">
      <c r="A44" s="15">
        <v>4</v>
      </c>
      <c r="B44" s="15" t="str">
        <f>VLOOKUP(A44,'F-Ski'!$A$8:$C$16,3,FALSE)</f>
        <v>COOLING-VALENCIA</v>
      </c>
      <c r="C44" s="15">
        <f>VLOOKUP(A44,'F-Ski'!$A$8:$F$16,6,FALSE)</f>
        <v>114</v>
      </c>
      <c r="D44" s="15" t="s">
        <v>13</v>
      </c>
      <c r="E44" s="15">
        <v>8</v>
      </c>
      <c r="F44" s="30" t="str">
        <f>VLOOKUP(E44,'F-Ski'!$A$8:$C$16,3,FALSE)</f>
        <v>LINCOLN</v>
      </c>
      <c r="G44" s="30">
        <f>VLOOKUP(E44,'F-Ski'!$A$8:$F$16,6,FALSE)</f>
        <v>130</v>
      </c>
    </row>
    <row r="45" spans="1:7" x14ac:dyDescent="0.35">
      <c r="A45" s="15">
        <v>3</v>
      </c>
      <c r="B45" s="15" t="str">
        <f>VLOOKUP(A45,'F-Ski'!$A$8:$C$16,3,FALSE)</f>
        <v>QUINN</v>
      </c>
      <c r="C45" s="15">
        <f>VLOOKUP(A45,'F-Ski'!$A$8:$F$16,6,FALSE)</f>
        <v>110</v>
      </c>
      <c r="D45" s="15" t="s">
        <v>13</v>
      </c>
      <c r="E45" s="15">
        <v>9</v>
      </c>
      <c r="F45" s="30" t="str">
        <f>VLOOKUP(E45,'F-Ski'!$A$8:$C$16,3,FALSE)</f>
        <v>Campbell-Brady</v>
      </c>
      <c r="G45" s="30">
        <f>VLOOKUP(E45,'F-Ski'!$A$8:$F$16,6,FALSE)</f>
        <v>30</v>
      </c>
    </row>
    <row r="46" spans="1:7" x14ac:dyDescent="0.35">
      <c r="A46" s="15"/>
      <c r="B46" s="15"/>
      <c r="C46" s="15"/>
      <c r="D46" s="15"/>
      <c r="E46" s="15"/>
    </row>
    <row r="47" spans="1:7" x14ac:dyDescent="0.35">
      <c r="A47" s="15" t="s">
        <v>18</v>
      </c>
      <c r="B47" s="15"/>
      <c r="C47" s="15"/>
      <c r="D47" s="15"/>
      <c r="E47" s="15"/>
    </row>
    <row r="48" spans="1:7" x14ac:dyDescent="0.35">
      <c r="A48" s="15"/>
      <c r="B48" s="15"/>
      <c r="C48" s="15"/>
      <c r="D48" s="15"/>
      <c r="E48" s="15"/>
    </row>
    <row r="49" spans="1:7" x14ac:dyDescent="0.35">
      <c r="A49" s="15">
        <v>5</v>
      </c>
      <c r="B49" s="15" t="str">
        <f>VLOOKUP(A49,'F-Ski'!$A$8:$C$16,3,FALSE)</f>
        <v>COOLING-VALENCIA</v>
      </c>
      <c r="C49" s="15">
        <f>VLOOKUP(A49,'F-Ski'!$A$8:$F$16,6,FALSE)</f>
        <v>117</v>
      </c>
      <c r="D49" s="15" t="s">
        <v>13</v>
      </c>
      <c r="E49" s="15">
        <v>1</v>
      </c>
      <c r="F49" s="30" t="str">
        <f>VLOOKUP(E49,'F-Ski'!$A$8:$C$16,3,FALSE)</f>
        <v>BROCKLEHURST-FLYNN</v>
      </c>
      <c r="G49" s="30">
        <f>VLOOKUP(E49,'F-Ski'!$A$8:$F$16,6,FALSE)</f>
        <v>89</v>
      </c>
    </row>
    <row r="50" spans="1:7" x14ac:dyDescent="0.35">
      <c r="A50" s="15">
        <v>6</v>
      </c>
      <c r="B50" s="15" t="str">
        <f>VLOOKUP(A50,'F-Ski'!$A$8:$C$16,3,FALSE)</f>
        <v>Darnill</v>
      </c>
      <c r="C50" s="15">
        <f>VLOOKUP(A50,'F-Ski'!$A$8:$F$16,6,FALSE)</f>
        <v>70</v>
      </c>
      <c r="D50" s="15" t="s">
        <v>13</v>
      </c>
      <c r="E50" s="15">
        <v>4</v>
      </c>
      <c r="F50" s="30" t="str">
        <f>VLOOKUP(E50,'F-Ski'!$A$8:$C$16,3,FALSE)</f>
        <v>COOLING-VALENCIA</v>
      </c>
      <c r="G50" s="30">
        <f>VLOOKUP(E50,'F-Ski'!$A$8:$F$16,6,FALSE)</f>
        <v>114</v>
      </c>
    </row>
    <row r="51" spans="1:7" x14ac:dyDescent="0.35">
      <c r="A51" s="15">
        <v>7</v>
      </c>
      <c r="B51" s="15" t="str">
        <f>VLOOKUP(A51,'F-Ski'!$A$8:$C$16,3,FALSE)</f>
        <v>TODD</v>
      </c>
      <c r="C51" s="15">
        <f>VLOOKUP(A51,'F-Ski'!$A$8:$F$16,6,FALSE)</f>
        <v>123</v>
      </c>
      <c r="D51" s="15" t="s">
        <v>13</v>
      </c>
      <c r="E51" s="15">
        <v>3</v>
      </c>
      <c r="F51" s="30" t="str">
        <f>VLOOKUP(E51,'F-Ski'!$A$8:$C$16,3,FALSE)</f>
        <v>QUINN</v>
      </c>
      <c r="G51" s="30">
        <f>VLOOKUP(E51,'F-Ski'!$A$8:$F$16,6,FALSE)</f>
        <v>110</v>
      </c>
    </row>
    <row r="52" spans="1:7" x14ac:dyDescent="0.35">
      <c r="A52" s="15">
        <v>8</v>
      </c>
      <c r="B52" s="15" t="str">
        <f>VLOOKUP(A52,'F-Ski'!$A$8:$C$16,3,FALSE)</f>
        <v>LINCOLN</v>
      </c>
      <c r="C52" s="15">
        <f>VLOOKUP(A52,'F-Ski'!$A$8:$F$16,6,FALSE)</f>
        <v>130</v>
      </c>
      <c r="D52" s="15" t="s">
        <v>13</v>
      </c>
      <c r="E52" s="15">
        <v>2</v>
      </c>
      <c r="F52" s="30" t="str">
        <f>VLOOKUP(E52,'F-Ski'!$A$8:$C$16,3,FALSE)</f>
        <v>HURT</v>
      </c>
      <c r="G52" s="30">
        <f>VLOOKUP(E52,'F-Ski'!$A$8:$F$16,6,FALSE)</f>
        <v>98</v>
      </c>
    </row>
    <row r="53" spans="1:7" x14ac:dyDescent="0.35">
      <c r="A53" s="15"/>
      <c r="B53" s="15"/>
      <c r="C53" s="15"/>
      <c r="D53" s="15"/>
      <c r="E53" s="15"/>
    </row>
    <row r="54" spans="1:7" x14ac:dyDescent="0.35">
      <c r="A54" s="15" t="s">
        <v>23</v>
      </c>
      <c r="B54" s="15"/>
      <c r="C54" s="15"/>
      <c r="D54" s="15"/>
      <c r="E54" s="15"/>
    </row>
    <row r="55" spans="1:7" x14ac:dyDescent="0.35">
      <c r="A55" s="15"/>
      <c r="B55" s="15"/>
      <c r="C55" s="15"/>
      <c r="D55" s="15"/>
      <c r="E55" s="15"/>
    </row>
    <row r="56" spans="1:7" x14ac:dyDescent="0.35">
      <c r="A56" s="15">
        <v>1</v>
      </c>
      <c r="B56" s="15" t="str">
        <f>VLOOKUP(A56,'F-Ski'!$A$8:$C$16,3,FALSE)</f>
        <v>BROCKLEHURST-FLYNN</v>
      </c>
      <c r="C56" s="15">
        <f>VLOOKUP(A56,'F-Ski'!$A$8:$F$16,6,FALSE)</f>
        <v>89</v>
      </c>
      <c r="D56" s="15" t="s">
        <v>13</v>
      </c>
      <c r="E56" s="15">
        <v>4</v>
      </c>
      <c r="F56" s="30" t="str">
        <f>VLOOKUP(E56,'F-Ski'!$A$8:$C$16,3,FALSE)</f>
        <v>COOLING-VALENCIA</v>
      </c>
      <c r="G56" s="30">
        <f>VLOOKUP(E56,'F-Ski'!$A$8:$F$16,6,FALSE)</f>
        <v>114</v>
      </c>
    </row>
    <row r="57" spans="1:7" x14ac:dyDescent="0.35">
      <c r="A57" s="15">
        <v>3</v>
      </c>
      <c r="B57" s="15" t="str">
        <f>VLOOKUP(A57,'F-Ski'!$A$8:$C$16,3,FALSE)</f>
        <v>QUINN</v>
      </c>
      <c r="C57" s="15">
        <f>VLOOKUP(A57,'F-Ski'!$A$8:$F$16,6,FALSE)</f>
        <v>110</v>
      </c>
      <c r="D57" s="15" t="s">
        <v>13</v>
      </c>
      <c r="E57" s="15">
        <v>5</v>
      </c>
      <c r="F57" s="30" t="str">
        <f>VLOOKUP(E57,'F-Ski'!$A$8:$C$16,3,FALSE)</f>
        <v>COOLING-VALENCIA</v>
      </c>
      <c r="G57" s="30">
        <f>VLOOKUP(E57,'F-Ski'!$A$8:$F$16,6,FALSE)</f>
        <v>117</v>
      </c>
    </row>
    <row r="58" spans="1:7" x14ac:dyDescent="0.35">
      <c r="A58" s="15">
        <v>2</v>
      </c>
      <c r="B58" s="15" t="str">
        <f>VLOOKUP(A58,'F-Ski'!$A$8:$C$16,3,FALSE)</f>
        <v>HURT</v>
      </c>
      <c r="C58" s="15">
        <f>VLOOKUP(A58,'F-Ski'!$A$8:$F$16,6,FALSE)</f>
        <v>98</v>
      </c>
      <c r="D58" s="15" t="s">
        <v>13</v>
      </c>
      <c r="E58" s="15">
        <v>6</v>
      </c>
      <c r="F58" s="30" t="str">
        <f>VLOOKUP(E58,'F-Ski'!$A$8:$C$16,3,FALSE)</f>
        <v>Darnill</v>
      </c>
      <c r="G58" s="30">
        <f>VLOOKUP(E58,'F-Ski'!$A$8:$F$16,6,FALSE)</f>
        <v>70</v>
      </c>
    </row>
    <row r="59" spans="1:7" x14ac:dyDescent="0.35">
      <c r="A59" s="15">
        <v>8</v>
      </c>
      <c r="B59" s="15" t="str">
        <f>VLOOKUP(A59,'F-Ski'!$A$8:$C$16,3,FALSE)</f>
        <v>LINCOLN</v>
      </c>
      <c r="C59" s="15">
        <f>VLOOKUP(A59,'F-Ski'!$A$8:$F$16,6,FALSE)</f>
        <v>130</v>
      </c>
      <c r="D59" s="15" t="s">
        <v>13</v>
      </c>
      <c r="E59" s="15">
        <v>9</v>
      </c>
      <c r="F59" s="30" t="str">
        <f>VLOOKUP(E59,'F-Ski'!$A$8:$C$16,3,FALSE)</f>
        <v>Campbell-Brady</v>
      </c>
      <c r="G59" s="30">
        <f>VLOOKUP(E59,'F-Ski'!$A$8:$F$16,6,FALSE)</f>
        <v>30</v>
      </c>
    </row>
    <row r="60" spans="1:7" x14ac:dyDescent="0.35">
      <c r="A60" s="15"/>
      <c r="B60" s="15"/>
      <c r="C60" s="15"/>
      <c r="D60" s="15"/>
      <c r="E60" s="15"/>
    </row>
    <row r="61" spans="1:7" x14ac:dyDescent="0.35">
      <c r="A61" s="15" t="s">
        <v>25</v>
      </c>
      <c r="B61" s="15"/>
      <c r="C61" s="15"/>
      <c r="D61" s="15"/>
      <c r="E61" s="15"/>
    </row>
    <row r="62" spans="1:7" x14ac:dyDescent="0.35">
      <c r="A62" s="15"/>
      <c r="B62" s="15"/>
      <c r="C62" s="15"/>
      <c r="D62" s="15"/>
      <c r="E62" s="15"/>
    </row>
    <row r="63" spans="1:7" x14ac:dyDescent="0.35">
      <c r="A63" s="15">
        <v>3</v>
      </c>
      <c r="B63" s="15" t="str">
        <f>VLOOKUP(A63,'F-Ski'!$A$8:$C$16,3,FALSE)</f>
        <v>QUINN</v>
      </c>
      <c r="C63" s="15">
        <f>VLOOKUP(A63,'F-Ski'!$A$8:$F$16,6,FALSE)</f>
        <v>110</v>
      </c>
      <c r="D63" s="15" t="s">
        <v>13</v>
      </c>
      <c r="E63" s="15">
        <v>1</v>
      </c>
      <c r="F63" s="30" t="str">
        <f>VLOOKUP(E63,'F-Ski'!$A$8:$C$16,3,FALSE)</f>
        <v>BROCKLEHURST-FLYNN</v>
      </c>
      <c r="G63" s="30">
        <f>VLOOKUP(E63,'F-Ski'!$A$8:$F$16,6,FALSE)</f>
        <v>89</v>
      </c>
    </row>
    <row r="64" spans="1:7" x14ac:dyDescent="0.35">
      <c r="A64" s="15">
        <v>4</v>
      </c>
      <c r="B64" s="15" t="str">
        <f>VLOOKUP(A64,'F-Ski'!$A$8:$C$16,3,FALSE)</f>
        <v>COOLING-VALENCIA</v>
      </c>
      <c r="C64" s="15">
        <f>VLOOKUP(A64,'F-Ski'!$A$8:$F$16,6,FALSE)</f>
        <v>114</v>
      </c>
      <c r="D64" s="15" t="s">
        <v>13</v>
      </c>
      <c r="E64" s="15">
        <v>2</v>
      </c>
      <c r="F64" s="30" t="str">
        <f>VLOOKUP(E64,'F-Ski'!$A$8:$C$16,3,FALSE)</f>
        <v>HURT</v>
      </c>
      <c r="G64" s="30">
        <f>VLOOKUP(E64,'F-Ski'!$A$8:$F$16,6,FALSE)</f>
        <v>98</v>
      </c>
    </row>
    <row r="65" spans="1:7" x14ac:dyDescent="0.35">
      <c r="A65" s="15">
        <v>9</v>
      </c>
      <c r="B65" s="15" t="str">
        <f>VLOOKUP(A65,'F-Ski'!$A$8:$C$16,3,FALSE)</f>
        <v>Campbell-Brady</v>
      </c>
      <c r="C65" s="15">
        <f>VLOOKUP(A65,'F-Ski'!$A$8:$F$16,6,FALSE)</f>
        <v>30</v>
      </c>
      <c r="D65" s="15" t="s">
        <v>13</v>
      </c>
      <c r="E65" s="15">
        <v>6</v>
      </c>
      <c r="F65" s="30" t="str">
        <f>VLOOKUP(E65,'F-Ski'!$A$8:$C$16,3,FALSE)</f>
        <v>Darnill</v>
      </c>
      <c r="G65" s="30">
        <f>VLOOKUP(E65,'F-Ski'!$A$8:$F$16,6,FALSE)</f>
        <v>70</v>
      </c>
    </row>
    <row r="66" spans="1:7" x14ac:dyDescent="0.35">
      <c r="A66" s="15">
        <v>8</v>
      </c>
      <c r="B66" s="15" t="str">
        <f>VLOOKUP(A66,'F-Ski'!$A$8:$C$16,3,FALSE)</f>
        <v>LINCOLN</v>
      </c>
      <c r="C66" s="15">
        <f>VLOOKUP(A66,'F-Ski'!$A$8:$F$16,6,FALSE)</f>
        <v>130</v>
      </c>
      <c r="D66" s="15" t="s">
        <v>13</v>
      </c>
      <c r="E66" s="15">
        <v>7</v>
      </c>
      <c r="F66" s="30" t="str">
        <f>VLOOKUP(E66,'F-Ski'!$A$8:$C$16,3,FALSE)</f>
        <v>TODD</v>
      </c>
      <c r="G66" s="30">
        <f>VLOOKUP(E66,'F-Ski'!$A$8:$F$16,6,FALSE)</f>
        <v>123</v>
      </c>
    </row>
    <row r="67" spans="1:7" x14ac:dyDescent="0.35">
      <c r="A67" s="15"/>
      <c r="B67" s="15"/>
      <c r="C67" s="15"/>
      <c r="D67" s="15"/>
      <c r="E67" s="15"/>
    </row>
    <row r="68" spans="1:7" x14ac:dyDescent="0.35">
      <c r="A68" s="15" t="s">
        <v>26</v>
      </c>
      <c r="B68" s="15"/>
      <c r="C68" s="15"/>
      <c r="D68" s="15"/>
      <c r="E68" s="15"/>
    </row>
    <row r="69" spans="1:7" x14ac:dyDescent="0.35">
      <c r="A69" s="15"/>
      <c r="B69" s="15"/>
      <c r="C69" s="15"/>
      <c r="D69" s="15"/>
      <c r="E69" s="15"/>
    </row>
    <row r="70" spans="1:7" x14ac:dyDescent="0.35">
      <c r="A70" s="15">
        <v>1</v>
      </c>
      <c r="B70" s="15" t="str">
        <f>VLOOKUP(A70,'F-Ski'!$A$8:$C$16,3,FALSE)</f>
        <v>BROCKLEHURST-FLYNN</v>
      </c>
      <c r="C70" s="15">
        <f>VLOOKUP(A70,'F-Ski'!$A$8:$F$16,6,FALSE)</f>
        <v>89</v>
      </c>
      <c r="D70" s="15" t="s">
        <v>13</v>
      </c>
      <c r="E70" s="15">
        <v>2</v>
      </c>
      <c r="F70" s="30" t="str">
        <f>VLOOKUP(E70,'F-Ski'!$A$8:$C$16,3,FALSE)</f>
        <v>HURT</v>
      </c>
      <c r="G70" s="30">
        <f>VLOOKUP(E70,'F-Ski'!$A$8:$F$16,6,FALSE)</f>
        <v>98</v>
      </c>
    </row>
    <row r="71" spans="1:7" x14ac:dyDescent="0.35">
      <c r="A71" s="15">
        <v>4</v>
      </c>
      <c r="B71" s="15" t="str">
        <f>VLOOKUP(A71,'F-Ski'!$A$8:$C$16,3,FALSE)</f>
        <v>COOLING-VALENCIA</v>
      </c>
      <c r="C71" s="15">
        <f>VLOOKUP(A71,'F-Ski'!$A$8:$F$16,6,FALSE)</f>
        <v>114</v>
      </c>
      <c r="D71" s="15" t="s">
        <v>13</v>
      </c>
      <c r="E71" s="15">
        <v>9</v>
      </c>
      <c r="F71" s="30" t="str">
        <f>VLOOKUP(E71,'F-Ski'!$A$8:$C$16,3,FALSE)</f>
        <v>Campbell-Brady</v>
      </c>
      <c r="G71" s="30">
        <f>VLOOKUP(E71,'F-Ski'!$A$8:$F$16,6,FALSE)</f>
        <v>30</v>
      </c>
    </row>
    <row r="72" spans="1:7" x14ac:dyDescent="0.35">
      <c r="A72" s="15">
        <v>5</v>
      </c>
      <c r="B72" s="15" t="str">
        <f>VLOOKUP(A72,'F-Ski'!$A$8:$C$16,3,FALSE)</f>
        <v>COOLING-VALENCIA</v>
      </c>
      <c r="C72" s="15">
        <f>VLOOKUP(A72,'F-Ski'!$A$8:$F$16,6,FALSE)</f>
        <v>117</v>
      </c>
      <c r="D72" s="15" t="s">
        <v>13</v>
      </c>
      <c r="E72" s="15">
        <v>8</v>
      </c>
      <c r="F72" s="30" t="str">
        <f>VLOOKUP(E72,'F-Ski'!$A$8:$C$16,3,FALSE)</f>
        <v>LINCOLN</v>
      </c>
      <c r="G72" s="30">
        <f>VLOOKUP(E72,'F-Ski'!$A$8:$F$16,6,FALSE)</f>
        <v>130</v>
      </c>
    </row>
    <row r="73" spans="1:7" x14ac:dyDescent="0.35">
      <c r="A73" s="15">
        <v>6</v>
      </c>
      <c r="B73" s="15" t="str">
        <f>VLOOKUP(A73,'F-Ski'!$A$8:$C$16,3,FALSE)</f>
        <v>Darnill</v>
      </c>
      <c r="C73" s="15">
        <f>VLOOKUP(A73,'F-Ski'!$A$8:$F$16,6,FALSE)</f>
        <v>70</v>
      </c>
      <c r="D73" s="15" t="s">
        <v>13</v>
      </c>
      <c r="E73" s="15">
        <v>7</v>
      </c>
      <c r="F73" s="30" t="str">
        <f>VLOOKUP(E73,'F-Ski'!$A$8:$C$16,3,FALSE)</f>
        <v>TODD</v>
      </c>
      <c r="G73" s="30">
        <f>VLOOKUP(E73,'F-Ski'!$A$8:$F$16,6,FALSE)</f>
        <v>123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3E0E-73FF-450F-897E-A2947517FAD8}">
  <dimension ref="A8:J82"/>
  <sheetViews>
    <sheetView workbookViewId="0">
      <selection activeCell="G70" sqref="G70"/>
    </sheetView>
  </sheetViews>
  <sheetFormatPr defaultRowHeight="14.5" x14ac:dyDescent="0.35"/>
  <cols>
    <col min="1" max="16384" width="8.7265625" style="30"/>
  </cols>
  <sheetData>
    <row r="8" spans="1:10" x14ac:dyDescent="0.35">
      <c r="A8" s="30" t="s">
        <v>27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VLOOKUP(A14,'M-SB'!$A$32:$C$41,3,FALSE)</f>
        <v>ANDREWS</v>
      </c>
      <c r="C14" s="15">
        <f>VLOOKUP(A14,'M-SB'!$A$32:$F$41,6,FALSE)</f>
        <v>0</v>
      </c>
      <c r="D14" s="15" t="s">
        <v>13</v>
      </c>
      <c r="E14" s="15">
        <v>10</v>
      </c>
      <c r="F14" s="30" t="str">
        <f>VLOOKUP(E14,'M-SB'!$A$32:$C$41,3,FALSE)</f>
        <v>Day</v>
      </c>
      <c r="G14" s="30">
        <f>VLOOKUP(E14,'M-SB'!$A$32:$F$41,6,FALSE)</f>
        <v>59</v>
      </c>
    </row>
    <row r="15" spans="1:10" x14ac:dyDescent="0.35">
      <c r="A15" s="15">
        <v>2</v>
      </c>
      <c r="B15" s="15" t="str">
        <f>VLOOKUP(A15,'M-SB'!$A$32:$C$41,3,FALSE)</f>
        <v>SMITH</v>
      </c>
      <c r="C15" s="15">
        <f>VLOOKUP(A15,'M-SB'!$A$32:$F$41,6,FALSE)</f>
        <v>120</v>
      </c>
      <c r="D15" s="15" t="s">
        <v>13</v>
      </c>
      <c r="E15" s="15">
        <v>9</v>
      </c>
      <c r="F15" s="30" t="str">
        <f>VLOOKUP(E15,'M-SB'!$A$32:$C$41,3,FALSE)</f>
        <v>Savage</v>
      </c>
      <c r="G15" s="30">
        <f>VLOOKUP(E15,'M-SB'!$A$32:$F$41,6,FALSE)</f>
        <v>119</v>
      </c>
    </row>
    <row r="16" spans="1:10" x14ac:dyDescent="0.35">
      <c r="A16" s="15">
        <v>3</v>
      </c>
      <c r="B16" s="15" t="str">
        <f>VLOOKUP(A16,'M-SB'!$A$32:$C$41,3,FALSE)</f>
        <v>Knowles</v>
      </c>
      <c r="C16" s="15">
        <f>VLOOKUP(A16,'M-SB'!$A$32:$F$41,6,FALSE)</f>
        <v>6</v>
      </c>
      <c r="D16" s="15" t="s">
        <v>13</v>
      </c>
      <c r="E16" s="15">
        <v>8</v>
      </c>
      <c r="F16" s="30" t="str">
        <f>VLOOKUP(E16,'M-SB'!$A$32:$C$41,3,FALSE)</f>
        <v>Cameron</v>
      </c>
      <c r="G16" s="30">
        <f>VLOOKUP(E16,'M-SB'!$A$32:$F$41,6,FALSE)</f>
        <v>110</v>
      </c>
    </row>
    <row r="17" spans="1:7" x14ac:dyDescent="0.35">
      <c r="A17" s="15">
        <v>4</v>
      </c>
      <c r="B17" s="15" t="str">
        <f>VLOOKUP(A17,'M-SB'!$A$32:$C$41,3,FALSE)</f>
        <v>Harmer</v>
      </c>
      <c r="C17" s="15">
        <f>VLOOKUP(A17,'M-SB'!$A$32:$F$41,6,FALSE)</f>
        <v>111</v>
      </c>
      <c r="D17" s="15" t="s">
        <v>13</v>
      </c>
      <c r="E17" s="15">
        <v>7</v>
      </c>
      <c r="F17" s="30" t="str">
        <f>VLOOKUP(E17,'M-SB'!$A$32:$C$41,3,FALSE)</f>
        <v>LINCOLN</v>
      </c>
      <c r="G17" s="30">
        <f>VLOOKUP(E17,'M-SB'!$A$32:$F$41,6,FALSE)</f>
        <v>130</v>
      </c>
    </row>
    <row r="18" spans="1:7" x14ac:dyDescent="0.35">
      <c r="A18" s="15">
        <v>5</v>
      </c>
      <c r="B18" s="15" t="str">
        <f>VLOOKUP(A18,'M-SB'!$A$32:$C$41,3,FALSE)</f>
        <v>HALLIDAY</v>
      </c>
      <c r="C18" s="15">
        <f>VLOOKUP(A18,'M-SB'!$A$32:$F$41,6,FALSE)</f>
        <v>140</v>
      </c>
      <c r="D18" s="15" t="s">
        <v>13</v>
      </c>
      <c r="E18" s="15">
        <v>6</v>
      </c>
      <c r="F18" s="30" t="str">
        <f>VLOOKUP(E18,'M-SB'!$A$32:$C$41,3,FALSE)</f>
        <v>Burn</v>
      </c>
      <c r="G18" s="30">
        <f>VLOOKUP(E18,'M-SB'!$A$32:$F$41,6,FALSE)</f>
        <v>131</v>
      </c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 t="s">
        <v>14</v>
      </c>
      <c r="B20" s="15"/>
      <c r="C20" s="15"/>
      <c r="D20" s="15"/>
      <c r="E20" s="15"/>
    </row>
    <row r="21" spans="1:7" x14ac:dyDescent="0.35">
      <c r="A21" s="15"/>
      <c r="B21" s="15"/>
      <c r="C21" s="15"/>
      <c r="D21" s="15"/>
      <c r="E21" s="15"/>
    </row>
    <row r="22" spans="1:7" x14ac:dyDescent="0.35">
      <c r="A22" s="15">
        <v>9</v>
      </c>
      <c r="B22" s="15" t="str">
        <f>VLOOKUP(A22,'M-SB'!$A$32:$C$41,3,FALSE)</f>
        <v>Savage</v>
      </c>
      <c r="C22" s="15">
        <f>VLOOKUP(A22,'M-SB'!$A$32:$F$41,6,FALSE)</f>
        <v>119</v>
      </c>
      <c r="D22" s="15" t="s">
        <v>13</v>
      </c>
      <c r="E22" s="15">
        <v>1</v>
      </c>
      <c r="F22" s="30" t="str">
        <f>VLOOKUP(E22,'M-SB'!$A$32:$C$41,3,FALSE)</f>
        <v>ANDREWS</v>
      </c>
      <c r="G22" s="30">
        <f>VLOOKUP(E22,'M-SB'!$A$32:$F$41,6,FALSE)</f>
        <v>0</v>
      </c>
    </row>
    <row r="23" spans="1:7" x14ac:dyDescent="0.35">
      <c r="A23" s="15">
        <v>10</v>
      </c>
      <c r="B23" s="15" t="str">
        <f>VLOOKUP(A23,'M-SB'!$A$32:$C$41,3,FALSE)</f>
        <v>Day</v>
      </c>
      <c r="C23" s="15">
        <f>VLOOKUP(A23,'M-SB'!$A$32:$F$41,6,FALSE)</f>
        <v>59</v>
      </c>
      <c r="D23" s="15" t="s">
        <v>13</v>
      </c>
      <c r="E23" s="15">
        <v>8</v>
      </c>
      <c r="F23" s="30" t="str">
        <f>VLOOKUP(E23,'M-SB'!$A$32:$C$41,3,FALSE)</f>
        <v>Cameron</v>
      </c>
      <c r="G23" s="30">
        <f>VLOOKUP(E23,'M-SB'!$A$32:$F$41,6,FALSE)</f>
        <v>110</v>
      </c>
    </row>
    <row r="24" spans="1:7" x14ac:dyDescent="0.35">
      <c r="A24" s="15">
        <v>7</v>
      </c>
      <c r="B24" s="15" t="str">
        <f>VLOOKUP(A24,'M-SB'!$A$32:$C$41,3,FALSE)</f>
        <v>LINCOLN</v>
      </c>
      <c r="C24" s="15">
        <f>VLOOKUP(A24,'M-SB'!$A$32:$F$41,6,FALSE)</f>
        <v>130</v>
      </c>
      <c r="D24" s="15" t="s">
        <v>13</v>
      </c>
      <c r="E24" s="15">
        <v>2</v>
      </c>
      <c r="F24" s="30" t="str">
        <f>VLOOKUP(E24,'M-SB'!$A$32:$C$41,3,FALSE)</f>
        <v>SMITH</v>
      </c>
      <c r="G24" s="30">
        <f>VLOOKUP(E24,'M-SB'!$A$32:$F$41,6,FALSE)</f>
        <v>120</v>
      </c>
    </row>
    <row r="25" spans="1:7" x14ac:dyDescent="0.35">
      <c r="A25" s="15">
        <v>6</v>
      </c>
      <c r="B25" s="15" t="str">
        <f>VLOOKUP(A25,'M-SB'!$A$32:$C$41,3,FALSE)</f>
        <v>Burn</v>
      </c>
      <c r="C25" s="15">
        <f>VLOOKUP(A25,'M-SB'!$A$32:$F$41,6,FALSE)</f>
        <v>131</v>
      </c>
      <c r="D25" s="15" t="s">
        <v>13</v>
      </c>
      <c r="E25" s="15">
        <v>3</v>
      </c>
      <c r="F25" s="30" t="str">
        <f>VLOOKUP(E25,'M-SB'!$A$32:$C$41,3,FALSE)</f>
        <v>Knowles</v>
      </c>
      <c r="G25" s="30">
        <f>VLOOKUP(E25,'M-SB'!$A$32:$F$41,6,FALSE)</f>
        <v>6</v>
      </c>
    </row>
    <row r="26" spans="1:7" x14ac:dyDescent="0.35">
      <c r="A26" s="15">
        <v>5</v>
      </c>
      <c r="B26" s="15" t="str">
        <f>VLOOKUP(A26,'M-SB'!$A$32:$C$41,3,FALSE)</f>
        <v>HALLIDAY</v>
      </c>
      <c r="C26" s="15">
        <f>VLOOKUP(A26,'M-SB'!$A$32:$F$41,6,FALSE)</f>
        <v>140</v>
      </c>
      <c r="D26" s="15" t="s">
        <v>13</v>
      </c>
      <c r="E26" s="15">
        <v>4</v>
      </c>
      <c r="F26" s="30" t="str">
        <f>VLOOKUP(E26,'M-SB'!$A$32:$C$41,3,FALSE)</f>
        <v>Harmer</v>
      </c>
      <c r="G26" s="30">
        <f>VLOOKUP(E26,'M-SB'!$A$32:$F$41,6,FALSE)</f>
        <v>111</v>
      </c>
    </row>
    <row r="27" spans="1:7" x14ac:dyDescent="0.35">
      <c r="A27" s="15"/>
      <c r="B27" s="15"/>
      <c r="C27" s="15"/>
      <c r="D27" s="15"/>
      <c r="E27" s="15"/>
    </row>
    <row r="28" spans="1:7" x14ac:dyDescent="0.35">
      <c r="A28" s="15" t="s">
        <v>15</v>
      </c>
      <c r="B28" s="15"/>
      <c r="C28" s="15"/>
      <c r="D28" s="15"/>
      <c r="E28" s="15"/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>
        <v>1</v>
      </c>
      <c r="B30" s="15" t="str">
        <f>VLOOKUP(A30,'M-SB'!$A$32:$C$41,3,FALSE)</f>
        <v>ANDREWS</v>
      </c>
      <c r="C30" s="15">
        <f>VLOOKUP(A30,'M-SB'!$A$32:$F$41,6,FALSE)</f>
        <v>0</v>
      </c>
      <c r="D30" s="15" t="s">
        <v>13</v>
      </c>
      <c r="E30" s="15">
        <v>8</v>
      </c>
      <c r="F30" s="30" t="str">
        <f>VLOOKUP(E30,'M-SB'!$A$32:$C$41,3,FALSE)</f>
        <v>Cameron</v>
      </c>
      <c r="G30" s="30">
        <f>VLOOKUP(E30,'M-SB'!$A$32:$F$41,6,FALSE)</f>
        <v>110</v>
      </c>
    </row>
    <row r="31" spans="1:7" x14ac:dyDescent="0.35">
      <c r="A31" s="15">
        <v>7</v>
      </c>
      <c r="B31" s="15" t="str">
        <f>VLOOKUP(A31,'M-SB'!$A$32:$C$41,3,FALSE)</f>
        <v>LINCOLN</v>
      </c>
      <c r="C31" s="15">
        <f>VLOOKUP(A31,'M-SB'!$A$32:$F$41,6,FALSE)</f>
        <v>130</v>
      </c>
      <c r="D31" s="15" t="s">
        <v>13</v>
      </c>
      <c r="E31" s="15">
        <v>9</v>
      </c>
      <c r="F31" s="30" t="str">
        <f>VLOOKUP(E31,'M-SB'!$A$32:$C$41,3,FALSE)</f>
        <v>Savage</v>
      </c>
      <c r="G31" s="30">
        <f>VLOOKUP(E31,'M-SB'!$A$32:$F$41,6,FALSE)</f>
        <v>119</v>
      </c>
    </row>
    <row r="32" spans="1:7" x14ac:dyDescent="0.35">
      <c r="A32" s="15">
        <v>6</v>
      </c>
      <c r="B32" s="15" t="str">
        <f>VLOOKUP(A32,'M-SB'!$A$32:$C$41,3,FALSE)</f>
        <v>Burn</v>
      </c>
      <c r="C32" s="15">
        <f>VLOOKUP(A32,'M-SB'!$A$32:$F$41,6,FALSE)</f>
        <v>131</v>
      </c>
      <c r="D32" s="15" t="s">
        <v>13</v>
      </c>
      <c r="E32" s="15">
        <v>10</v>
      </c>
      <c r="F32" s="30" t="str">
        <f>VLOOKUP(E32,'M-SB'!$A$32:$C$41,3,FALSE)</f>
        <v>Day</v>
      </c>
      <c r="G32" s="30">
        <f>VLOOKUP(E32,'M-SB'!$A$32:$F$41,6,FALSE)</f>
        <v>59</v>
      </c>
    </row>
    <row r="33" spans="1:7" x14ac:dyDescent="0.35">
      <c r="A33" s="15">
        <v>2</v>
      </c>
      <c r="B33" s="15" t="str">
        <f>VLOOKUP(A33,'M-SB'!$A$32:$C$41,3,FALSE)</f>
        <v>SMITH</v>
      </c>
      <c r="C33" s="15">
        <f>VLOOKUP(A33,'M-SB'!$A$32:$F$41,6,FALSE)</f>
        <v>120</v>
      </c>
      <c r="D33" s="15" t="s">
        <v>13</v>
      </c>
      <c r="E33" s="15">
        <v>5</v>
      </c>
      <c r="F33" s="30" t="str">
        <f>VLOOKUP(E33,'M-SB'!$A$32:$C$41,3,FALSE)</f>
        <v>HALLIDAY</v>
      </c>
      <c r="G33" s="30">
        <f>VLOOKUP(E33,'M-SB'!$A$32:$F$41,6,FALSE)</f>
        <v>140</v>
      </c>
    </row>
    <row r="34" spans="1:7" x14ac:dyDescent="0.35">
      <c r="A34" s="15">
        <v>3</v>
      </c>
      <c r="B34" s="15" t="str">
        <f>VLOOKUP(A34,'M-SB'!$A$32:$C$41,3,FALSE)</f>
        <v>Knowles</v>
      </c>
      <c r="C34" s="15">
        <f>VLOOKUP(A34,'M-SB'!$A$32:$F$41,6,FALSE)</f>
        <v>6</v>
      </c>
      <c r="D34" s="15" t="s">
        <v>13</v>
      </c>
      <c r="E34" s="15">
        <v>4</v>
      </c>
      <c r="F34" s="30" t="str">
        <f>VLOOKUP(E34,'M-SB'!$A$32:$C$41,3,FALSE)</f>
        <v>Harmer</v>
      </c>
      <c r="G34" s="30">
        <f>VLOOKUP(E34,'M-SB'!$A$32:$F$41,6,FALSE)</f>
        <v>111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16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7</v>
      </c>
      <c r="B38" s="15" t="str">
        <f>VLOOKUP(A38,'M-SB'!$A$32:$C$41,3,FALSE)</f>
        <v>LINCOLN</v>
      </c>
      <c r="C38" s="15">
        <f>VLOOKUP(A38,'M-SB'!$A$32:$F$41,6,FALSE)</f>
        <v>130</v>
      </c>
      <c r="D38" s="15" t="s">
        <v>13</v>
      </c>
      <c r="E38" s="15">
        <v>1</v>
      </c>
      <c r="F38" s="30" t="str">
        <f>VLOOKUP(E38,'M-SB'!$A$32:$C$41,3,FALSE)</f>
        <v>ANDREWS</v>
      </c>
      <c r="G38" s="30">
        <f>VLOOKUP(E38,'M-SB'!$A$32:$F$41,6,FALSE)</f>
        <v>0</v>
      </c>
    </row>
    <row r="39" spans="1:7" x14ac:dyDescent="0.35">
      <c r="A39" s="15">
        <v>8</v>
      </c>
      <c r="B39" s="15" t="str">
        <f>VLOOKUP(A39,'M-SB'!$A$32:$C$41,3,FALSE)</f>
        <v>Cameron</v>
      </c>
      <c r="C39" s="15">
        <f>VLOOKUP(A39,'M-SB'!$A$32:$F$41,6,FALSE)</f>
        <v>110</v>
      </c>
      <c r="D39" s="15" t="s">
        <v>13</v>
      </c>
      <c r="E39" s="15">
        <v>6</v>
      </c>
      <c r="F39" s="30" t="str">
        <f>VLOOKUP(E39,'M-SB'!$A$32:$C$41,3,FALSE)</f>
        <v>Burn</v>
      </c>
      <c r="G39" s="30">
        <f>VLOOKUP(E39,'M-SB'!$A$32:$F$41,6,FALSE)</f>
        <v>131</v>
      </c>
    </row>
    <row r="40" spans="1:7" x14ac:dyDescent="0.35">
      <c r="A40" s="15">
        <v>9</v>
      </c>
      <c r="B40" s="15" t="str">
        <f>VLOOKUP(A40,'M-SB'!$A$32:$C$41,3,FALSE)</f>
        <v>Savage</v>
      </c>
      <c r="C40" s="15">
        <f>VLOOKUP(A40,'M-SB'!$A$32:$F$41,6,FALSE)</f>
        <v>119</v>
      </c>
      <c r="D40" s="15" t="s">
        <v>13</v>
      </c>
      <c r="E40" s="15">
        <v>5</v>
      </c>
      <c r="F40" s="30" t="str">
        <f>VLOOKUP(E40,'M-SB'!$A$32:$C$41,3,FALSE)</f>
        <v>HALLIDAY</v>
      </c>
      <c r="G40" s="30">
        <f>VLOOKUP(E40,'M-SB'!$A$32:$F$41,6,FALSE)</f>
        <v>140</v>
      </c>
    </row>
    <row r="41" spans="1:7" x14ac:dyDescent="0.35">
      <c r="A41" s="15">
        <v>10</v>
      </c>
      <c r="B41" s="15" t="str">
        <f>VLOOKUP(A41,'M-SB'!$A$32:$C$41,3,FALSE)</f>
        <v>Day</v>
      </c>
      <c r="C41" s="15">
        <f>VLOOKUP(A41,'M-SB'!$A$32:$F$41,6,FALSE)</f>
        <v>59</v>
      </c>
      <c r="D41" s="15" t="s">
        <v>13</v>
      </c>
      <c r="E41" s="15">
        <v>4</v>
      </c>
      <c r="F41" s="30" t="str">
        <f>VLOOKUP(E41,'M-SB'!$A$32:$C$41,3,FALSE)</f>
        <v>Harmer</v>
      </c>
      <c r="G41" s="30">
        <f>VLOOKUP(E41,'M-SB'!$A$32:$F$41,6,FALSE)</f>
        <v>111</v>
      </c>
    </row>
    <row r="42" spans="1:7" x14ac:dyDescent="0.35">
      <c r="A42" s="15">
        <v>3</v>
      </c>
      <c r="B42" s="15" t="str">
        <f>VLOOKUP(A42,'M-SB'!$A$32:$C$41,3,FALSE)</f>
        <v>Knowles</v>
      </c>
      <c r="C42" s="15">
        <f>VLOOKUP(A42,'M-SB'!$A$32:$F$41,6,FALSE)</f>
        <v>6</v>
      </c>
      <c r="D42" s="15" t="s">
        <v>13</v>
      </c>
      <c r="E42" s="15">
        <v>2</v>
      </c>
      <c r="F42" s="30" t="str">
        <f>VLOOKUP(E42,'M-SB'!$A$32:$C$41,3,FALSE)</f>
        <v>SMITH</v>
      </c>
      <c r="G42" s="30">
        <f>VLOOKUP(E42,'M-SB'!$A$32:$F$41,6,FALSE)</f>
        <v>120</v>
      </c>
    </row>
    <row r="43" spans="1:7" x14ac:dyDescent="0.35">
      <c r="A43" s="15"/>
      <c r="B43" s="15"/>
      <c r="C43" s="15"/>
      <c r="D43" s="15"/>
      <c r="E43" s="15"/>
    </row>
    <row r="44" spans="1:7" x14ac:dyDescent="0.35">
      <c r="A44" s="15" t="s">
        <v>17</v>
      </c>
      <c r="B44" s="15"/>
      <c r="C44" s="15"/>
      <c r="D44" s="15"/>
      <c r="E44" s="15"/>
    </row>
    <row r="45" spans="1:7" x14ac:dyDescent="0.35">
      <c r="A45" s="15"/>
      <c r="B45" s="15"/>
      <c r="C45" s="15"/>
      <c r="D45" s="15"/>
      <c r="E45" s="15"/>
    </row>
    <row r="46" spans="1:7" x14ac:dyDescent="0.35">
      <c r="A46" s="15">
        <v>1</v>
      </c>
      <c r="B46" s="15" t="str">
        <f>VLOOKUP(A46,'M-SB'!$A$32:$C$41,3,FALSE)</f>
        <v>ANDREWS</v>
      </c>
      <c r="C46" s="15">
        <f>VLOOKUP(A46,'M-SB'!$A$32:$F$41,6,FALSE)</f>
        <v>0</v>
      </c>
      <c r="D46" s="15" t="s">
        <v>13</v>
      </c>
      <c r="E46" s="15">
        <v>6</v>
      </c>
      <c r="F46" s="30" t="str">
        <f>VLOOKUP(E46,'M-SB'!$A$32:$C$41,3,FALSE)</f>
        <v>Burn</v>
      </c>
      <c r="G46" s="30">
        <f>VLOOKUP(E46,'M-SB'!$A$32:$F$41,6,FALSE)</f>
        <v>131</v>
      </c>
    </row>
    <row r="47" spans="1:7" x14ac:dyDescent="0.35">
      <c r="A47" s="15">
        <v>5</v>
      </c>
      <c r="B47" s="15" t="str">
        <f>VLOOKUP(A47,'M-SB'!$A$32:$C$41,3,FALSE)</f>
        <v>HALLIDAY</v>
      </c>
      <c r="C47" s="15">
        <f>VLOOKUP(A47,'M-SB'!$A$32:$F$41,6,FALSE)</f>
        <v>140</v>
      </c>
      <c r="D47" s="15" t="s">
        <v>13</v>
      </c>
      <c r="E47" s="15">
        <v>7</v>
      </c>
      <c r="F47" s="30" t="str">
        <f>VLOOKUP(E47,'M-SB'!$A$32:$C$41,3,FALSE)</f>
        <v>LINCOLN</v>
      </c>
      <c r="G47" s="30">
        <f>VLOOKUP(E47,'M-SB'!$A$32:$F$41,6,FALSE)</f>
        <v>130</v>
      </c>
    </row>
    <row r="48" spans="1:7" x14ac:dyDescent="0.35">
      <c r="A48" s="15">
        <v>4</v>
      </c>
      <c r="B48" s="15" t="str">
        <f>VLOOKUP(A48,'M-SB'!$A$32:$C$41,3,FALSE)</f>
        <v>Harmer</v>
      </c>
      <c r="C48" s="15">
        <f>VLOOKUP(A48,'M-SB'!$A$32:$F$41,6,FALSE)</f>
        <v>111</v>
      </c>
      <c r="D48" s="15" t="s">
        <v>13</v>
      </c>
      <c r="E48" s="15">
        <v>8</v>
      </c>
      <c r="F48" s="30" t="str">
        <f>VLOOKUP(E48,'M-SB'!$A$32:$C$41,3,FALSE)</f>
        <v>Cameron</v>
      </c>
      <c r="G48" s="30">
        <f>VLOOKUP(E48,'M-SB'!$A$32:$F$41,6,FALSE)</f>
        <v>110</v>
      </c>
    </row>
    <row r="49" spans="1:7" x14ac:dyDescent="0.35">
      <c r="A49" s="15">
        <v>3</v>
      </c>
      <c r="B49" s="15" t="str">
        <f>VLOOKUP(A49,'M-SB'!$A$32:$C$41,3,FALSE)</f>
        <v>Knowles</v>
      </c>
      <c r="C49" s="15">
        <f>VLOOKUP(A49,'M-SB'!$A$32:$F$41,6,FALSE)</f>
        <v>6</v>
      </c>
      <c r="D49" s="15" t="s">
        <v>13</v>
      </c>
      <c r="E49" s="15">
        <v>9</v>
      </c>
      <c r="F49" s="30" t="str">
        <f>VLOOKUP(E49,'M-SB'!$A$32:$C$41,3,FALSE)</f>
        <v>Savage</v>
      </c>
      <c r="G49" s="30">
        <f>VLOOKUP(E49,'M-SB'!$A$32:$F$41,6,FALSE)</f>
        <v>119</v>
      </c>
    </row>
    <row r="50" spans="1:7" x14ac:dyDescent="0.35">
      <c r="A50" s="15">
        <v>2</v>
      </c>
      <c r="B50" s="15" t="str">
        <f>VLOOKUP(A50,'M-SB'!$A$32:$C$41,3,FALSE)</f>
        <v>SMITH</v>
      </c>
      <c r="C50" s="15">
        <f>VLOOKUP(A50,'M-SB'!$A$32:$F$41,6,FALSE)</f>
        <v>120</v>
      </c>
      <c r="D50" s="15" t="s">
        <v>13</v>
      </c>
      <c r="E50" s="15">
        <v>10</v>
      </c>
      <c r="F50" s="30" t="str">
        <f>VLOOKUP(E50,'M-SB'!$A$32:$C$41,3,FALSE)</f>
        <v>Day</v>
      </c>
      <c r="G50" s="30">
        <f>VLOOKUP(E50,'M-SB'!$A$32:$F$41,6,FALSE)</f>
        <v>59</v>
      </c>
    </row>
    <row r="51" spans="1:7" x14ac:dyDescent="0.35">
      <c r="A51" s="15"/>
      <c r="B51" s="15"/>
      <c r="C51" s="15"/>
      <c r="D51" s="15"/>
      <c r="E51" s="15"/>
    </row>
    <row r="52" spans="1:7" x14ac:dyDescent="0.35">
      <c r="A52" s="15" t="s">
        <v>18</v>
      </c>
      <c r="B52" s="15"/>
      <c r="C52" s="15"/>
      <c r="D52" s="15"/>
      <c r="E52" s="15"/>
    </row>
    <row r="53" spans="1:7" x14ac:dyDescent="0.35">
      <c r="A53" s="15"/>
      <c r="B53" s="15"/>
      <c r="C53" s="15"/>
      <c r="D53" s="15"/>
      <c r="E53" s="15"/>
    </row>
    <row r="54" spans="1:7" x14ac:dyDescent="0.35">
      <c r="A54" s="15">
        <v>5</v>
      </c>
      <c r="B54" s="15" t="str">
        <f>VLOOKUP(A54,'M-SB'!$A$32:$C$41,3,FALSE)</f>
        <v>HALLIDAY</v>
      </c>
      <c r="C54" s="15">
        <f>VLOOKUP(A54,'M-SB'!$A$32:$F$41,6,FALSE)</f>
        <v>140</v>
      </c>
      <c r="D54" s="15" t="s">
        <v>13</v>
      </c>
      <c r="E54" s="15">
        <v>1</v>
      </c>
      <c r="F54" s="30" t="str">
        <f>VLOOKUP(E54,'M-SB'!$A$32:$C$41,3,FALSE)</f>
        <v>ANDREWS</v>
      </c>
      <c r="G54" s="30">
        <f>VLOOKUP(E54,'M-SB'!$A$32:$F$41,6,FALSE)</f>
        <v>0</v>
      </c>
    </row>
    <row r="55" spans="1:7" x14ac:dyDescent="0.35">
      <c r="A55" s="15">
        <v>6</v>
      </c>
      <c r="B55" s="15" t="str">
        <f>VLOOKUP(A55,'M-SB'!$A$32:$C$41,3,FALSE)</f>
        <v>Burn</v>
      </c>
      <c r="C55" s="15">
        <f>VLOOKUP(A55,'M-SB'!$A$32:$F$41,6,FALSE)</f>
        <v>131</v>
      </c>
      <c r="D55" s="15" t="s">
        <v>13</v>
      </c>
      <c r="E55" s="15">
        <v>4</v>
      </c>
      <c r="F55" s="30" t="str">
        <f>VLOOKUP(E55,'M-SB'!$A$32:$C$41,3,FALSE)</f>
        <v>Harmer</v>
      </c>
      <c r="G55" s="30">
        <f>VLOOKUP(E55,'M-SB'!$A$32:$F$41,6,FALSE)</f>
        <v>111</v>
      </c>
    </row>
    <row r="56" spans="1:7" x14ac:dyDescent="0.35">
      <c r="A56" s="15">
        <v>7</v>
      </c>
      <c r="B56" s="15" t="str">
        <f>VLOOKUP(A56,'M-SB'!$A$32:$C$41,3,FALSE)</f>
        <v>LINCOLN</v>
      </c>
      <c r="C56" s="15">
        <f>VLOOKUP(A56,'M-SB'!$A$32:$F$41,6,FALSE)</f>
        <v>130</v>
      </c>
      <c r="D56" s="15" t="s">
        <v>13</v>
      </c>
      <c r="E56" s="15">
        <v>3</v>
      </c>
      <c r="F56" s="30" t="str">
        <f>VLOOKUP(E56,'M-SB'!$A$32:$C$41,3,FALSE)</f>
        <v>Knowles</v>
      </c>
      <c r="G56" s="30">
        <f>VLOOKUP(E56,'M-SB'!$A$32:$F$41,6,FALSE)</f>
        <v>6</v>
      </c>
    </row>
    <row r="57" spans="1:7" x14ac:dyDescent="0.35">
      <c r="A57" s="15">
        <v>8</v>
      </c>
      <c r="B57" s="15" t="str">
        <f>VLOOKUP(A57,'M-SB'!$A$32:$C$41,3,FALSE)</f>
        <v>Cameron</v>
      </c>
      <c r="C57" s="15">
        <f>VLOOKUP(A57,'M-SB'!$A$32:$F$41,6,FALSE)</f>
        <v>110</v>
      </c>
      <c r="D57" s="15" t="s">
        <v>13</v>
      </c>
      <c r="E57" s="15">
        <v>2</v>
      </c>
      <c r="F57" s="30" t="str">
        <f>VLOOKUP(E57,'M-SB'!$A$32:$C$41,3,FALSE)</f>
        <v>SMITH</v>
      </c>
      <c r="G57" s="30">
        <f>VLOOKUP(E57,'M-SB'!$A$32:$F$41,6,FALSE)</f>
        <v>120</v>
      </c>
    </row>
    <row r="58" spans="1:7" x14ac:dyDescent="0.35">
      <c r="A58" s="15">
        <v>10</v>
      </c>
      <c r="B58" s="15" t="str">
        <f>VLOOKUP(A58,'M-SB'!$A$32:$C$41,3,FALSE)</f>
        <v>Day</v>
      </c>
      <c r="C58" s="15">
        <f>VLOOKUP(A58,'M-SB'!$A$32:$F$41,6,FALSE)</f>
        <v>59</v>
      </c>
      <c r="D58" s="15" t="s">
        <v>13</v>
      </c>
      <c r="E58" s="15">
        <v>9</v>
      </c>
      <c r="F58" s="30" t="str">
        <f>VLOOKUP(E58,'M-SB'!$A$32:$C$41,3,FALSE)</f>
        <v>Savage</v>
      </c>
      <c r="G58" s="30">
        <f>VLOOKUP(E58,'M-SB'!$A$32:$F$41,6,FALSE)</f>
        <v>119</v>
      </c>
    </row>
    <row r="59" spans="1:7" x14ac:dyDescent="0.35">
      <c r="A59" s="15"/>
      <c r="B59" s="15"/>
      <c r="C59" s="15"/>
      <c r="D59" s="15"/>
      <c r="E59" s="15"/>
    </row>
    <row r="60" spans="1:7" x14ac:dyDescent="0.35">
      <c r="A60" s="15" t="s">
        <v>23</v>
      </c>
      <c r="B60" s="15"/>
      <c r="C60" s="15"/>
      <c r="D60" s="15"/>
      <c r="E60" s="15"/>
    </row>
    <row r="61" spans="1:7" x14ac:dyDescent="0.35">
      <c r="A61" s="15"/>
      <c r="B61" s="15"/>
      <c r="C61" s="15"/>
      <c r="D61" s="15"/>
      <c r="E61" s="15"/>
    </row>
    <row r="62" spans="1:7" x14ac:dyDescent="0.35">
      <c r="A62" s="15">
        <v>1</v>
      </c>
      <c r="B62" s="15" t="str">
        <f>VLOOKUP(A62,'M-SB'!$A$32:$C$41,3,FALSE)</f>
        <v>ANDREWS</v>
      </c>
      <c r="C62" s="15">
        <f>VLOOKUP(A62,'M-SB'!$A$32:$F$41,6,FALSE)</f>
        <v>0</v>
      </c>
      <c r="D62" s="15" t="s">
        <v>13</v>
      </c>
      <c r="E62" s="15">
        <v>4</v>
      </c>
      <c r="F62" s="30" t="str">
        <f>VLOOKUP(E62,'M-SB'!$A$32:$C$41,3,FALSE)</f>
        <v>Harmer</v>
      </c>
      <c r="G62" s="30">
        <f>VLOOKUP(E62,'M-SB'!$A$32:$F$41,6,FALSE)</f>
        <v>111</v>
      </c>
    </row>
    <row r="63" spans="1:7" x14ac:dyDescent="0.35">
      <c r="A63" s="15">
        <v>3</v>
      </c>
      <c r="B63" s="15" t="str">
        <f>VLOOKUP(A63,'M-SB'!$A$32:$C$41,3,FALSE)</f>
        <v>Knowles</v>
      </c>
      <c r="C63" s="15">
        <f>VLOOKUP(A63,'M-SB'!$A$32:$F$41,6,FALSE)</f>
        <v>6</v>
      </c>
      <c r="D63" s="15" t="s">
        <v>13</v>
      </c>
      <c r="E63" s="15">
        <v>5</v>
      </c>
      <c r="F63" s="30" t="str">
        <f>VLOOKUP(E63,'M-SB'!$A$32:$C$41,3,FALSE)</f>
        <v>HALLIDAY</v>
      </c>
      <c r="G63" s="30">
        <f>VLOOKUP(E63,'M-SB'!$A$32:$F$41,6,FALSE)</f>
        <v>140</v>
      </c>
    </row>
    <row r="64" spans="1:7" x14ac:dyDescent="0.35">
      <c r="A64" s="15">
        <v>2</v>
      </c>
      <c r="B64" s="15" t="str">
        <f>VLOOKUP(A64,'M-SB'!$A$32:$C$41,3,FALSE)</f>
        <v>SMITH</v>
      </c>
      <c r="C64" s="15">
        <f>VLOOKUP(A64,'M-SB'!$A$32:$F$41,6,FALSE)</f>
        <v>120</v>
      </c>
      <c r="D64" s="15" t="s">
        <v>13</v>
      </c>
      <c r="E64" s="15">
        <v>6</v>
      </c>
      <c r="F64" s="30" t="str">
        <f>VLOOKUP(E64,'M-SB'!$A$32:$C$41,3,FALSE)</f>
        <v>Burn</v>
      </c>
      <c r="G64" s="30">
        <f>VLOOKUP(E64,'M-SB'!$A$32:$F$41,6,FALSE)</f>
        <v>131</v>
      </c>
    </row>
    <row r="65" spans="1:7" x14ac:dyDescent="0.35">
      <c r="A65" s="15">
        <v>7</v>
      </c>
      <c r="B65" s="15" t="str">
        <f>VLOOKUP(A65,'M-SB'!$A$32:$C$41,3,FALSE)</f>
        <v>LINCOLN</v>
      </c>
      <c r="C65" s="15">
        <f>VLOOKUP(A65,'M-SB'!$A$32:$F$41,6,FALSE)</f>
        <v>130</v>
      </c>
      <c r="D65" s="15" t="s">
        <v>13</v>
      </c>
      <c r="E65" s="15">
        <v>10</v>
      </c>
      <c r="F65" s="30" t="str">
        <f>VLOOKUP(E65,'M-SB'!$A$32:$C$41,3,FALSE)</f>
        <v>Day</v>
      </c>
      <c r="G65" s="30">
        <f>VLOOKUP(E65,'M-SB'!$A$32:$F$41,6,FALSE)</f>
        <v>59</v>
      </c>
    </row>
    <row r="66" spans="1:7" x14ac:dyDescent="0.35">
      <c r="A66" s="15">
        <v>8</v>
      </c>
      <c r="B66" s="15" t="str">
        <f>VLOOKUP(A66,'M-SB'!$A$32:$C$41,3,FALSE)</f>
        <v>Cameron</v>
      </c>
      <c r="C66" s="15">
        <f>VLOOKUP(A66,'M-SB'!$A$32:$F$41,6,FALSE)</f>
        <v>110</v>
      </c>
      <c r="D66" s="15" t="s">
        <v>13</v>
      </c>
      <c r="E66" s="15">
        <v>9</v>
      </c>
      <c r="F66" s="30" t="str">
        <f>VLOOKUP(E66,'M-SB'!$A$32:$C$41,3,FALSE)</f>
        <v>Savage</v>
      </c>
      <c r="G66" s="30">
        <f>VLOOKUP(E66,'M-SB'!$A$32:$F$41,6,FALSE)</f>
        <v>119</v>
      </c>
    </row>
    <row r="67" spans="1:7" x14ac:dyDescent="0.35">
      <c r="A67" s="15"/>
      <c r="B67" s="15"/>
      <c r="C67" s="15"/>
      <c r="D67" s="15"/>
      <c r="E67" s="15"/>
    </row>
    <row r="68" spans="1:7" x14ac:dyDescent="0.35">
      <c r="A68" s="15" t="s">
        <v>25</v>
      </c>
      <c r="B68" s="15"/>
      <c r="C68" s="15"/>
      <c r="D68" s="15"/>
      <c r="E68" s="15"/>
    </row>
    <row r="69" spans="1:7" x14ac:dyDescent="0.35">
      <c r="A69" s="15"/>
      <c r="B69" s="15"/>
      <c r="C69" s="15"/>
      <c r="D69" s="15"/>
      <c r="E69" s="15"/>
    </row>
    <row r="70" spans="1:7" x14ac:dyDescent="0.35">
      <c r="A70" s="15">
        <v>3</v>
      </c>
      <c r="B70" s="15" t="str">
        <f>VLOOKUP(A70,'M-SB'!$A$32:$C$41,3,FALSE)</f>
        <v>Knowles</v>
      </c>
      <c r="C70" s="15">
        <f>VLOOKUP(A70,'M-SB'!$A$32:$F$41,6,FALSE)</f>
        <v>6</v>
      </c>
      <c r="D70" s="15" t="s">
        <v>13</v>
      </c>
      <c r="E70" s="15">
        <v>1</v>
      </c>
      <c r="F70" s="30" t="str">
        <f>VLOOKUP(E70,'M-SB'!$A$32:$C$41,3,FALSE)</f>
        <v>ANDREWS</v>
      </c>
      <c r="G70" s="30">
        <f>VLOOKUP(E70,'M-SB'!$A$32:$F$41,6,FALSE)</f>
        <v>0</v>
      </c>
    </row>
    <row r="71" spans="1:7" x14ac:dyDescent="0.35">
      <c r="A71" s="15">
        <v>4</v>
      </c>
      <c r="B71" s="15" t="str">
        <f>VLOOKUP(A71,'M-SB'!$A$32:$C$41,3,FALSE)</f>
        <v>Harmer</v>
      </c>
      <c r="C71" s="15">
        <f>VLOOKUP(A71,'M-SB'!$A$32:$F$41,6,FALSE)</f>
        <v>111</v>
      </c>
      <c r="D71" s="15" t="s">
        <v>13</v>
      </c>
      <c r="E71" s="15">
        <v>2</v>
      </c>
      <c r="F71" s="30" t="str">
        <f>VLOOKUP(E71,'M-SB'!$A$32:$C$41,3,FALSE)</f>
        <v>SMITH</v>
      </c>
      <c r="G71" s="30">
        <f>VLOOKUP(E71,'M-SB'!$A$32:$F$41,6,FALSE)</f>
        <v>120</v>
      </c>
    </row>
    <row r="72" spans="1:7" x14ac:dyDescent="0.35">
      <c r="A72" s="15">
        <v>10</v>
      </c>
      <c r="B72" s="15" t="str">
        <f>VLOOKUP(A72,'M-SB'!$A$32:$C$41,3,FALSE)</f>
        <v>Day</v>
      </c>
      <c r="C72" s="15">
        <f>VLOOKUP(A72,'M-SB'!$A$32:$F$41,6,FALSE)</f>
        <v>59</v>
      </c>
      <c r="D72" s="15" t="s">
        <v>13</v>
      </c>
      <c r="E72" s="15">
        <v>5</v>
      </c>
      <c r="F72" s="30" t="str">
        <f>VLOOKUP(E72,'M-SB'!$A$32:$C$41,3,FALSE)</f>
        <v>HALLIDAY</v>
      </c>
      <c r="G72" s="30">
        <f>VLOOKUP(E72,'M-SB'!$A$32:$F$41,6,FALSE)</f>
        <v>140</v>
      </c>
    </row>
    <row r="73" spans="1:7" x14ac:dyDescent="0.35">
      <c r="A73" s="15">
        <v>9</v>
      </c>
      <c r="B73" s="15" t="str">
        <f>VLOOKUP(A73,'M-SB'!$A$32:$C$41,3,FALSE)</f>
        <v>Savage</v>
      </c>
      <c r="C73" s="15">
        <f>VLOOKUP(A73,'M-SB'!$A$32:$F$41,6,FALSE)</f>
        <v>119</v>
      </c>
      <c r="D73" s="15" t="s">
        <v>13</v>
      </c>
      <c r="E73" s="15">
        <v>6</v>
      </c>
      <c r="F73" s="30" t="str">
        <f>VLOOKUP(E73,'M-SB'!$A$32:$C$41,3,FALSE)</f>
        <v>Burn</v>
      </c>
      <c r="G73" s="30">
        <f>VLOOKUP(E73,'M-SB'!$A$32:$F$41,6,FALSE)</f>
        <v>131</v>
      </c>
    </row>
    <row r="74" spans="1:7" x14ac:dyDescent="0.35">
      <c r="A74" s="15">
        <v>8</v>
      </c>
      <c r="B74" s="15" t="str">
        <f>VLOOKUP(A74,'M-SB'!$A$32:$C$41,3,FALSE)</f>
        <v>Cameron</v>
      </c>
      <c r="C74" s="15">
        <f>VLOOKUP(A74,'M-SB'!$A$32:$F$41,6,FALSE)</f>
        <v>110</v>
      </c>
      <c r="D74" s="15" t="s">
        <v>13</v>
      </c>
      <c r="E74" s="15">
        <v>7</v>
      </c>
      <c r="F74" s="30" t="str">
        <f>VLOOKUP(E74,'M-SB'!$A$32:$C$41,3,FALSE)</f>
        <v>LINCOLN</v>
      </c>
      <c r="G74" s="30">
        <f>VLOOKUP(E74,'M-SB'!$A$32:$F$41,6,FALSE)</f>
        <v>130</v>
      </c>
    </row>
    <row r="75" spans="1:7" x14ac:dyDescent="0.35">
      <c r="A75" s="15"/>
      <c r="B75" s="15"/>
      <c r="C75" s="15"/>
      <c r="D75" s="15"/>
      <c r="E75" s="15"/>
    </row>
    <row r="76" spans="1:7" x14ac:dyDescent="0.35">
      <c r="A76" s="15" t="s">
        <v>28</v>
      </c>
      <c r="B76" s="15"/>
      <c r="C76" s="15"/>
      <c r="D76" s="15"/>
      <c r="E76" s="15"/>
    </row>
    <row r="77" spans="1:7" x14ac:dyDescent="0.35">
      <c r="A77" s="15"/>
      <c r="B77" s="15"/>
      <c r="C77" s="15"/>
      <c r="D77" s="15"/>
      <c r="E77" s="15"/>
    </row>
    <row r="78" spans="1:7" x14ac:dyDescent="0.35">
      <c r="A78" s="15">
        <v>1</v>
      </c>
      <c r="B78" s="15" t="str">
        <f>VLOOKUP(A78,'M-SB'!$A$32:$C$41,3,FALSE)</f>
        <v>ANDREWS</v>
      </c>
      <c r="C78" s="15">
        <f>VLOOKUP(A78,'M-SB'!$A$32:$F$41,6,FALSE)</f>
        <v>0</v>
      </c>
      <c r="D78" s="15" t="s">
        <v>13</v>
      </c>
      <c r="E78" s="15">
        <v>2</v>
      </c>
      <c r="F78" s="30" t="str">
        <f>VLOOKUP(E78,'M-SB'!$A$32:$C$41,3,FALSE)</f>
        <v>SMITH</v>
      </c>
      <c r="G78" s="30">
        <f>VLOOKUP(E78,'M-SB'!$A$32:$F$41,6,FALSE)</f>
        <v>120</v>
      </c>
    </row>
    <row r="79" spans="1:7" x14ac:dyDescent="0.35">
      <c r="A79" s="15">
        <v>3</v>
      </c>
      <c r="B79" s="15" t="str">
        <f>VLOOKUP(A79,'M-SB'!$A$32:$C$41,3,FALSE)</f>
        <v>Knowles</v>
      </c>
      <c r="C79" s="15">
        <f>VLOOKUP(A79,'M-SB'!$A$32:$F$41,6,FALSE)</f>
        <v>6</v>
      </c>
      <c r="D79" s="15" t="s">
        <v>13</v>
      </c>
      <c r="E79" s="15">
        <v>10</v>
      </c>
      <c r="F79" s="30" t="str">
        <f>VLOOKUP(E79,'M-SB'!$A$32:$C$41,3,FALSE)</f>
        <v>Day</v>
      </c>
      <c r="G79" s="30">
        <f>VLOOKUP(E79,'M-SB'!$A$32:$F$41,6,FALSE)</f>
        <v>59</v>
      </c>
    </row>
    <row r="80" spans="1:7" x14ac:dyDescent="0.35">
      <c r="A80" s="15">
        <v>4</v>
      </c>
      <c r="B80" s="15" t="str">
        <f>VLOOKUP(A80,'M-SB'!$A$32:$C$41,3,FALSE)</f>
        <v>Harmer</v>
      </c>
      <c r="C80" s="15">
        <f>VLOOKUP(A80,'M-SB'!$A$32:$F$41,6,FALSE)</f>
        <v>111</v>
      </c>
      <c r="D80" s="15" t="s">
        <v>13</v>
      </c>
      <c r="E80" s="15">
        <v>9</v>
      </c>
      <c r="F80" s="30" t="str">
        <f>VLOOKUP(E80,'M-SB'!$A$32:$C$41,3,FALSE)</f>
        <v>Savage</v>
      </c>
      <c r="G80" s="30">
        <f>VLOOKUP(E80,'M-SB'!$A$32:$F$41,6,FALSE)</f>
        <v>119</v>
      </c>
    </row>
    <row r="81" spans="1:7" x14ac:dyDescent="0.35">
      <c r="A81" s="15">
        <v>5</v>
      </c>
      <c r="B81" s="15" t="str">
        <f>VLOOKUP(A81,'M-SB'!$A$32:$C$41,3,FALSE)</f>
        <v>HALLIDAY</v>
      </c>
      <c r="C81" s="15">
        <f>VLOOKUP(A81,'M-SB'!$A$32:$F$41,6,FALSE)</f>
        <v>140</v>
      </c>
      <c r="D81" s="15" t="s">
        <v>13</v>
      </c>
      <c r="E81" s="15">
        <v>8</v>
      </c>
      <c r="F81" s="30" t="str">
        <f>VLOOKUP(E81,'M-SB'!$A$32:$C$41,3,FALSE)</f>
        <v>Cameron</v>
      </c>
      <c r="G81" s="30">
        <f>VLOOKUP(E81,'M-SB'!$A$32:$F$41,6,FALSE)</f>
        <v>110</v>
      </c>
    </row>
    <row r="82" spans="1:7" x14ac:dyDescent="0.35">
      <c r="A82" s="15">
        <v>6</v>
      </c>
      <c r="B82" s="15" t="str">
        <f>VLOOKUP(A82,'M-SB'!$A$32:$C$41,3,FALSE)</f>
        <v>Burn</v>
      </c>
      <c r="C82" s="15">
        <f>VLOOKUP(A82,'M-SB'!$A$32:$F$41,6,FALSE)</f>
        <v>131</v>
      </c>
      <c r="D82" s="15" t="s">
        <v>13</v>
      </c>
      <c r="E82" s="15">
        <v>7</v>
      </c>
      <c r="F82" s="30" t="str">
        <f>VLOOKUP(E82,'M-SB'!$A$32:$C$41,3,FALSE)</f>
        <v>LINCOLN</v>
      </c>
      <c r="G82" s="30">
        <f>VLOOKUP(E82,'M-SB'!$A$32:$F$41,6,FALSE)</f>
        <v>130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73D7-B6DC-41A1-8EE2-690890ED94AA}">
  <dimension ref="A8:J73"/>
  <sheetViews>
    <sheetView workbookViewId="0">
      <selection activeCell="L30" sqref="L30"/>
    </sheetView>
  </sheetViews>
  <sheetFormatPr defaultRowHeight="14.5" x14ac:dyDescent="0.35"/>
  <cols>
    <col min="1" max="16384" width="8.7265625" style="30"/>
  </cols>
  <sheetData>
    <row r="8" spans="1:10" x14ac:dyDescent="0.35">
      <c r="A8" s="30" t="s">
        <v>24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VLOOKUP(A14,'M-SB'!$A$23:$C$31,3,FALSE)</f>
        <v>MAUND</v>
      </c>
      <c r="C14" s="15">
        <f>VLOOKUP(A14,'M-SB'!$A$23:$F$31,6,FALSE)</f>
        <v>37</v>
      </c>
      <c r="D14" s="15" t="s">
        <v>13</v>
      </c>
      <c r="E14" s="15">
        <v>9</v>
      </c>
      <c r="F14" s="30" t="str">
        <f>VLOOKUP(E14,'M-SB'!$A$23:$C$31,3,FALSE)</f>
        <v>McNeany</v>
      </c>
      <c r="G14" s="30">
        <f>VLOOKUP(E14,'M-SB'!$A$23:$F$31,6,FALSE)</f>
        <v>26</v>
      </c>
    </row>
    <row r="15" spans="1:10" x14ac:dyDescent="0.35">
      <c r="A15" s="15">
        <v>3</v>
      </c>
      <c r="B15" s="15" t="str">
        <f>VLOOKUP(A15,'M-SB'!$A$23:$C$31,3,FALSE)</f>
        <v>Cameron</v>
      </c>
      <c r="C15" s="15">
        <f>VLOOKUP(A15,'M-SB'!$A$23:$F$31,6,FALSE)</f>
        <v>36</v>
      </c>
      <c r="D15" s="15" t="s">
        <v>13</v>
      </c>
      <c r="E15" s="15">
        <v>8</v>
      </c>
      <c r="F15" s="30" t="str">
        <f>VLOOKUP(E15,'M-SB'!$A$23:$C$31,3,FALSE)</f>
        <v>Wise</v>
      </c>
      <c r="G15" s="30">
        <f>VLOOKUP(E15,'M-SB'!$A$23:$F$31,6,FALSE)</f>
        <v>52</v>
      </c>
    </row>
    <row r="16" spans="1:10" x14ac:dyDescent="0.35">
      <c r="A16" s="15">
        <v>4</v>
      </c>
      <c r="B16" s="15" t="str">
        <f>VLOOKUP(A16,'M-SB'!$A$23:$C$31,3,FALSE)</f>
        <v>de Wildt</v>
      </c>
      <c r="C16" s="15">
        <f>VLOOKUP(A16,'M-SB'!$A$23:$F$31,6,FALSE)</f>
        <v>30</v>
      </c>
      <c r="D16" s="15" t="s">
        <v>13</v>
      </c>
      <c r="E16" s="15">
        <v>7</v>
      </c>
      <c r="F16" s="30" t="str">
        <f>VLOOKUP(E16,'M-SB'!$A$23:$C$31,3,FALSE)</f>
        <v>MCDOWALL</v>
      </c>
      <c r="G16" s="30">
        <f>VLOOKUP(E16,'M-SB'!$A$23:$F$31,6,FALSE)</f>
        <v>78</v>
      </c>
    </row>
    <row r="17" spans="1:7" x14ac:dyDescent="0.35">
      <c r="A17" s="15">
        <v>5</v>
      </c>
      <c r="B17" s="15" t="str">
        <f>VLOOKUP(A17,'M-SB'!$A$23:$C$31,3,FALSE)</f>
        <v>White</v>
      </c>
      <c r="C17" s="15">
        <f>VLOOKUP(A17,'M-SB'!$A$23:$F$31,6,FALSE)</f>
        <v>114</v>
      </c>
      <c r="D17" s="15" t="s">
        <v>13</v>
      </c>
      <c r="E17" s="15">
        <v>6</v>
      </c>
      <c r="F17" s="30" t="str">
        <f>VLOOKUP(E17,'M-SB'!$A$23:$C$31,3,FALSE)</f>
        <v>Kennedy</v>
      </c>
      <c r="G17" s="30">
        <f>VLOOKUP(E17,'M-SB'!$A$23:$F$31,6,FALSE)</f>
        <v>123</v>
      </c>
    </row>
    <row r="18" spans="1:7" x14ac:dyDescent="0.35">
      <c r="A18" s="15"/>
      <c r="B18" s="15"/>
      <c r="C18" s="15"/>
      <c r="D18" s="15"/>
      <c r="E18" s="15"/>
    </row>
    <row r="19" spans="1:7" x14ac:dyDescent="0.35">
      <c r="A19" s="15" t="s">
        <v>14</v>
      </c>
      <c r="B19" s="15"/>
      <c r="C19" s="15"/>
      <c r="D19" s="15"/>
      <c r="E19" s="15"/>
    </row>
    <row r="20" spans="1:7" x14ac:dyDescent="0.35">
      <c r="A20" s="15"/>
      <c r="B20" s="15"/>
      <c r="C20" s="15"/>
      <c r="D20" s="15"/>
      <c r="E20" s="15"/>
    </row>
    <row r="21" spans="1:7" x14ac:dyDescent="0.35">
      <c r="A21" s="15">
        <v>9</v>
      </c>
      <c r="B21" s="15" t="str">
        <f>VLOOKUP(A21,'M-SB'!$A$23:$C$31,3,FALSE)</f>
        <v>McNeany</v>
      </c>
      <c r="C21" s="15">
        <f>VLOOKUP(A21,'M-SB'!$A$23:$F$31,6,FALSE)</f>
        <v>26</v>
      </c>
      <c r="D21" s="15" t="s">
        <v>13</v>
      </c>
      <c r="E21" s="15">
        <v>1</v>
      </c>
      <c r="F21" s="30" t="str">
        <f>VLOOKUP(E21,'M-SB'!$A$23:$C$31,3,FALSE)</f>
        <v>STARKEY</v>
      </c>
      <c r="G21" s="30">
        <f>VLOOKUP(E21,'M-SB'!$A$23:$F$31,6,FALSE)</f>
        <v>0</v>
      </c>
    </row>
    <row r="22" spans="1:7" x14ac:dyDescent="0.35">
      <c r="A22" s="15">
        <v>7</v>
      </c>
      <c r="B22" s="15" t="str">
        <f>VLOOKUP(A22,'M-SB'!$A$23:$C$31,3,FALSE)</f>
        <v>MCDOWALL</v>
      </c>
      <c r="C22" s="15">
        <f>VLOOKUP(A22,'M-SB'!$A$23:$F$31,6,FALSE)</f>
        <v>78</v>
      </c>
      <c r="D22" s="15" t="s">
        <v>13</v>
      </c>
      <c r="E22" s="15">
        <v>2</v>
      </c>
      <c r="F22" s="30" t="str">
        <f>VLOOKUP(E22,'M-SB'!$A$23:$C$31,3,FALSE)</f>
        <v>MAUND</v>
      </c>
      <c r="G22" s="30">
        <f>VLOOKUP(E22,'M-SB'!$A$23:$F$31,6,FALSE)</f>
        <v>37</v>
      </c>
    </row>
    <row r="23" spans="1:7" x14ac:dyDescent="0.35">
      <c r="A23" s="15">
        <v>6</v>
      </c>
      <c r="B23" s="15" t="str">
        <f>VLOOKUP(A23,'M-SB'!$A$23:$C$31,3,FALSE)</f>
        <v>Kennedy</v>
      </c>
      <c r="C23" s="15">
        <f>VLOOKUP(A23,'M-SB'!$A$23:$F$31,6,FALSE)</f>
        <v>123</v>
      </c>
      <c r="D23" s="15" t="s">
        <v>13</v>
      </c>
      <c r="E23" s="15">
        <v>3</v>
      </c>
      <c r="F23" s="30" t="str">
        <f>VLOOKUP(E23,'M-SB'!$A$23:$C$31,3,FALSE)</f>
        <v>Cameron</v>
      </c>
      <c r="G23" s="30">
        <f>VLOOKUP(E23,'M-SB'!$A$23:$F$31,6,FALSE)</f>
        <v>36</v>
      </c>
    </row>
    <row r="24" spans="1:7" x14ac:dyDescent="0.35">
      <c r="A24" s="15">
        <v>5</v>
      </c>
      <c r="B24" s="15" t="str">
        <f>VLOOKUP(A24,'M-SB'!$A$23:$C$31,3,FALSE)</f>
        <v>White</v>
      </c>
      <c r="C24" s="15">
        <f>VLOOKUP(A24,'M-SB'!$A$23:$F$31,6,FALSE)</f>
        <v>114</v>
      </c>
      <c r="D24" s="15" t="s">
        <v>13</v>
      </c>
      <c r="E24" s="15">
        <v>4</v>
      </c>
      <c r="F24" s="30" t="str">
        <f>VLOOKUP(E24,'M-SB'!$A$23:$C$31,3,FALSE)</f>
        <v>de Wildt</v>
      </c>
      <c r="G24" s="30">
        <f>VLOOKUP(E24,'M-SB'!$A$23:$F$31,6,FALSE)</f>
        <v>30</v>
      </c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 t="s">
        <v>15</v>
      </c>
      <c r="B26" s="15"/>
      <c r="C26" s="15"/>
      <c r="D26" s="15"/>
      <c r="E26" s="15"/>
    </row>
    <row r="27" spans="1:7" x14ac:dyDescent="0.35">
      <c r="A27" s="15"/>
      <c r="B27" s="15"/>
      <c r="C27" s="15"/>
      <c r="D27" s="15"/>
      <c r="E27" s="15"/>
    </row>
    <row r="28" spans="1:7" x14ac:dyDescent="0.35">
      <c r="A28" s="15">
        <v>1</v>
      </c>
      <c r="B28" s="15" t="str">
        <f>VLOOKUP(A28,'M-SB'!$A$23:$C$31,3,FALSE)</f>
        <v>STARKEY</v>
      </c>
      <c r="C28" s="15">
        <f>VLOOKUP(A28,'M-SB'!$A$23:$F$31,6,FALSE)</f>
        <v>0</v>
      </c>
      <c r="D28" s="15" t="s">
        <v>13</v>
      </c>
      <c r="E28" s="15">
        <v>8</v>
      </c>
      <c r="F28" s="30" t="str">
        <f>VLOOKUP(E28,'M-SB'!$A$23:$C$31,3,FALSE)</f>
        <v>Wise</v>
      </c>
      <c r="G28" s="30">
        <f>VLOOKUP(E28,'M-SB'!$A$23:$F$31,6,FALSE)</f>
        <v>52</v>
      </c>
    </row>
    <row r="29" spans="1:7" x14ac:dyDescent="0.35">
      <c r="A29" s="15">
        <v>7</v>
      </c>
      <c r="B29" s="15" t="str">
        <f>VLOOKUP(A29,'M-SB'!$A$23:$C$31,3,FALSE)</f>
        <v>MCDOWALL</v>
      </c>
      <c r="C29" s="15">
        <f>VLOOKUP(A29,'M-SB'!$A$23:$F$31,6,FALSE)</f>
        <v>78</v>
      </c>
      <c r="D29" s="15" t="s">
        <v>13</v>
      </c>
      <c r="E29" s="15">
        <v>9</v>
      </c>
      <c r="F29" s="30" t="str">
        <f>VLOOKUP(E29,'M-SB'!$A$23:$C$31,3,FALSE)</f>
        <v>McNeany</v>
      </c>
      <c r="G29" s="30">
        <f>VLOOKUP(E29,'M-SB'!$A$23:$F$31,6,FALSE)</f>
        <v>26</v>
      </c>
    </row>
    <row r="30" spans="1:7" x14ac:dyDescent="0.35">
      <c r="A30" s="15">
        <v>2</v>
      </c>
      <c r="B30" s="15" t="str">
        <f>VLOOKUP(A30,'M-SB'!$A$23:$C$31,3,FALSE)</f>
        <v>MAUND</v>
      </c>
      <c r="C30" s="15">
        <f>VLOOKUP(A30,'M-SB'!$A$23:$F$31,6,FALSE)</f>
        <v>37</v>
      </c>
      <c r="D30" s="15" t="s">
        <v>13</v>
      </c>
      <c r="E30" s="15">
        <v>5</v>
      </c>
      <c r="F30" s="30" t="str">
        <f>VLOOKUP(E30,'M-SB'!$A$23:$C$31,3,FALSE)</f>
        <v>White</v>
      </c>
      <c r="G30" s="30">
        <f>VLOOKUP(E30,'M-SB'!$A$23:$F$31,6,FALSE)</f>
        <v>114</v>
      </c>
    </row>
    <row r="31" spans="1:7" x14ac:dyDescent="0.35">
      <c r="A31" s="15">
        <v>3</v>
      </c>
      <c r="B31" s="15" t="str">
        <f>VLOOKUP(A31,'M-SB'!$A$23:$C$31,3,FALSE)</f>
        <v>Cameron</v>
      </c>
      <c r="C31" s="15">
        <f>VLOOKUP(A31,'M-SB'!$A$23:$F$31,6,FALSE)</f>
        <v>36</v>
      </c>
      <c r="D31" s="15" t="s">
        <v>13</v>
      </c>
      <c r="E31" s="15">
        <v>4</v>
      </c>
      <c r="F31" s="30" t="str">
        <f>VLOOKUP(E31,'M-SB'!$A$23:$C$31,3,FALSE)</f>
        <v>de Wildt</v>
      </c>
      <c r="G31" s="30">
        <f>VLOOKUP(E31,'M-SB'!$A$23:$F$31,6,FALSE)</f>
        <v>30</v>
      </c>
    </row>
    <row r="32" spans="1:7" x14ac:dyDescent="0.35">
      <c r="A32" s="15"/>
      <c r="B32" s="15"/>
      <c r="C32" s="15"/>
      <c r="D32" s="15"/>
      <c r="E32" s="15"/>
    </row>
    <row r="33" spans="1:7" x14ac:dyDescent="0.35">
      <c r="A33" s="15" t="s">
        <v>16</v>
      </c>
      <c r="B33" s="15"/>
      <c r="C33" s="15"/>
      <c r="D33" s="15"/>
      <c r="E33" s="15"/>
    </row>
    <row r="34" spans="1:7" x14ac:dyDescent="0.35">
      <c r="A34" s="15"/>
      <c r="B34" s="15"/>
      <c r="C34" s="15"/>
      <c r="D34" s="15"/>
      <c r="E34" s="15"/>
    </row>
    <row r="35" spans="1:7" x14ac:dyDescent="0.35">
      <c r="A35" s="15">
        <v>7</v>
      </c>
      <c r="B35" s="15" t="str">
        <f>VLOOKUP(A35,'M-SB'!$A$23:$C$31,3,FALSE)</f>
        <v>MCDOWALL</v>
      </c>
      <c r="C35" s="15">
        <f>VLOOKUP(A35,'M-SB'!$A$23:$F$31,6,FALSE)</f>
        <v>78</v>
      </c>
      <c r="D35" s="15" t="s">
        <v>13</v>
      </c>
      <c r="E35" s="15">
        <v>1</v>
      </c>
      <c r="F35" s="30" t="str">
        <f>VLOOKUP(E35,'M-SB'!$A$23:$C$31,3,FALSE)</f>
        <v>STARKEY</v>
      </c>
      <c r="G35" s="30">
        <f>VLOOKUP(E35,'M-SB'!$A$23:$F$31,6,FALSE)</f>
        <v>0</v>
      </c>
    </row>
    <row r="36" spans="1:7" x14ac:dyDescent="0.35">
      <c r="A36" s="15">
        <v>8</v>
      </c>
      <c r="B36" s="15" t="str">
        <f>VLOOKUP(A36,'M-SB'!$A$23:$C$31,3,FALSE)</f>
        <v>Wise</v>
      </c>
      <c r="C36" s="15">
        <f>VLOOKUP(A36,'M-SB'!$A$23:$F$31,6,FALSE)</f>
        <v>52</v>
      </c>
      <c r="D36" s="15" t="s">
        <v>13</v>
      </c>
      <c r="E36" s="15">
        <v>6</v>
      </c>
      <c r="F36" s="30" t="str">
        <f>VLOOKUP(E36,'M-SB'!$A$23:$C$31,3,FALSE)</f>
        <v>Kennedy</v>
      </c>
      <c r="G36" s="30">
        <f>VLOOKUP(E36,'M-SB'!$A$23:$F$31,6,FALSE)</f>
        <v>123</v>
      </c>
    </row>
    <row r="37" spans="1:7" x14ac:dyDescent="0.35">
      <c r="A37" s="15">
        <v>9</v>
      </c>
      <c r="B37" s="15" t="str">
        <f>VLOOKUP(A37,'M-SB'!$A$23:$C$31,3,FALSE)</f>
        <v>McNeany</v>
      </c>
      <c r="C37" s="15">
        <f>VLOOKUP(A37,'M-SB'!$A$23:$F$31,6,FALSE)</f>
        <v>26</v>
      </c>
      <c r="D37" s="15" t="s">
        <v>13</v>
      </c>
      <c r="E37" s="15">
        <v>5</v>
      </c>
      <c r="F37" s="30" t="str">
        <f>VLOOKUP(E37,'M-SB'!$A$23:$C$31,3,FALSE)</f>
        <v>White</v>
      </c>
      <c r="G37" s="30">
        <f>VLOOKUP(E37,'M-SB'!$A$23:$F$31,6,FALSE)</f>
        <v>114</v>
      </c>
    </row>
    <row r="38" spans="1:7" x14ac:dyDescent="0.35">
      <c r="A38" s="15">
        <v>3</v>
      </c>
      <c r="B38" s="15" t="str">
        <f>VLOOKUP(A38,'M-SB'!$A$23:$C$31,3,FALSE)</f>
        <v>Cameron</v>
      </c>
      <c r="C38" s="15">
        <f>VLOOKUP(A38,'M-SB'!$A$23:$F$31,6,FALSE)</f>
        <v>36</v>
      </c>
      <c r="D38" s="15" t="s">
        <v>13</v>
      </c>
      <c r="E38" s="15">
        <v>2</v>
      </c>
      <c r="F38" s="30" t="str">
        <f>VLOOKUP(E38,'M-SB'!$A$23:$C$31,3,FALSE)</f>
        <v>MAUND</v>
      </c>
      <c r="G38" s="30">
        <f>VLOOKUP(E38,'M-SB'!$A$23:$F$31,6,FALSE)</f>
        <v>37</v>
      </c>
    </row>
    <row r="39" spans="1:7" x14ac:dyDescent="0.35">
      <c r="A39" s="15"/>
      <c r="B39" s="15"/>
      <c r="C39" s="15"/>
      <c r="D39" s="15"/>
      <c r="E39" s="15"/>
    </row>
    <row r="40" spans="1:7" x14ac:dyDescent="0.35">
      <c r="A40" s="15" t="s">
        <v>17</v>
      </c>
      <c r="B40" s="15"/>
      <c r="C40" s="15"/>
      <c r="D40" s="15"/>
      <c r="E40" s="15"/>
    </row>
    <row r="41" spans="1:7" x14ac:dyDescent="0.35">
      <c r="A41" s="15"/>
      <c r="B41" s="15"/>
      <c r="C41" s="15"/>
      <c r="D41" s="15"/>
      <c r="E41" s="15"/>
    </row>
    <row r="42" spans="1:7" x14ac:dyDescent="0.35">
      <c r="A42" s="15">
        <v>1</v>
      </c>
      <c r="B42" s="15" t="str">
        <f>VLOOKUP(A42,'M-SB'!$A$23:$C$31,3,FALSE)</f>
        <v>STARKEY</v>
      </c>
      <c r="C42" s="15">
        <f>VLOOKUP(A42,'M-SB'!$A$23:$F$31,6,FALSE)</f>
        <v>0</v>
      </c>
      <c r="D42" s="15" t="s">
        <v>13</v>
      </c>
      <c r="E42" s="15">
        <v>6</v>
      </c>
      <c r="F42" s="30" t="str">
        <f>VLOOKUP(E42,'M-SB'!$A$23:$C$31,3,FALSE)</f>
        <v>Kennedy</v>
      </c>
      <c r="G42" s="30">
        <f>VLOOKUP(E42,'M-SB'!$A$23:$F$31,6,FALSE)</f>
        <v>123</v>
      </c>
    </row>
    <row r="43" spans="1:7" x14ac:dyDescent="0.35">
      <c r="A43" s="15">
        <v>5</v>
      </c>
      <c r="B43" s="15" t="str">
        <f>VLOOKUP(A43,'M-SB'!$A$23:$C$31,3,FALSE)</f>
        <v>White</v>
      </c>
      <c r="C43" s="15">
        <f>VLOOKUP(A43,'M-SB'!$A$23:$F$31,6,FALSE)</f>
        <v>114</v>
      </c>
      <c r="D43" s="15" t="s">
        <v>13</v>
      </c>
      <c r="E43" s="15">
        <v>7</v>
      </c>
      <c r="F43" s="30" t="str">
        <f>VLOOKUP(E43,'M-SB'!$A$23:$C$31,3,FALSE)</f>
        <v>MCDOWALL</v>
      </c>
      <c r="G43" s="30">
        <f>VLOOKUP(E43,'M-SB'!$A$23:$F$31,6,FALSE)</f>
        <v>78</v>
      </c>
    </row>
    <row r="44" spans="1:7" x14ac:dyDescent="0.35">
      <c r="A44" s="15">
        <v>4</v>
      </c>
      <c r="B44" s="15" t="str">
        <f>VLOOKUP(A44,'M-SB'!$A$23:$C$31,3,FALSE)</f>
        <v>de Wildt</v>
      </c>
      <c r="C44" s="15">
        <f>VLOOKUP(A44,'M-SB'!$A$23:$F$31,6,FALSE)</f>
        <v>30</v>
      </c>
      <c r="D44" s="15" t="s">
        <v>13</v>
      </c>
      <c r="E44" s="15">
        <v>8</v>
      </c>
      <c r="F44" s="30" t="str">
        <f>VLOOKUP(E44,'M-SB'!$A$23:$C$31,3,FALSE)</f>
        <v>Wise</v>
      </c>
      <c r="G44" s="30">
        <f>VLOOKUP(E44,'M-SB'!$A$23:$F$31,6,FALSE)</f>
        <v>52</v>
      </c>
    </row>
    <row r="45" spans="1:7" x14ac:dyDescent="0.35">
      <c r="A45" s="15">
        <v>3</v>
      </c>
      <c r="B45" s="15" t="str">
        <f>VLOOKUP(A45,'M-SB'!$A$23:$C$31,3,FALSE)</f>
        <v>Cameron</v>
      </c>
      <c r="C45" s="15">
        <f>VLOOKUP(A45,'M-SB'!$A$23:$F$31,6,FALSE)</f>
        <v>36</v>
      </c>
      <c r="D45" s="15" t="s">
        <v>13</v>
      </c>
      <c r="E45" s="15">
        <v>9</v>
      </c>
      <c r="F45" s="30" t="str">
        <f>VLOOKUP(E45,'M-SB'!$A$23:$C$31,3,FALSE)</f>
        <v>McNeany</v>
      </c>
      <c r="G45" s="30">
        <f>VLOOKUP(E45,'M-SB'!$A$23:$F$31,6,FALSE)</f>
        <v>26</v>
      </c>
    </row>
    <row r="46" spans="1:7" x14ac:dyDescent="0.35">
      <c r="A46" s="15"/>
      <c r="B46" s="15"/>
      <c r="C46" s="15"/>
      <c r="D46" s="15"/>
      <c r="E46" s="15"/>
    </row>
    <row r="47" spans="1:7" x14ac:dyDescent="0.35">
      <c r="A47" s="15" t="s">
        <v>18</v>
      </c>
      <c r="B47" s="15"/>
      <c r="C47" s="15"/>
      <c r="D47" s="15"/>
      <c r="E47" s="15"/>
    </row>
    <row r="48" spans="1:7" x14ac:dyDescent="0.35">
      <c r="A48" s="15"/>
      <c r="B48" s="15"/>
      <c r="C48" s="15"/>
      <c r="D48" s="15"/>
      <c r="E48" s="15"/>
    </row>
    <row r="49" spans="1:7" x14ac:dyDescent="0.35">
      <c r="A49" s="15">
        <v>5</v>
      </c>
      <c r="B49" s="15" t="str">
        <f>VLOOKUP(A49,'M-SB'!$A$23:$C$31,3,FALSE)</f>
        <v>White</v>
      </c>
      <c r="C49" s="15">
        <f>VLOOKUP(A49,'M-SB'!$A$23:$F$31,6,FALSE)</f>
        <v>114</v>
      </c>
      <c r="D49" s="15" t="s">
        <v>13</v>
      </c>
      <c r="E49" s="15">
        <v>1</v>
      </c>
      <c r="F49" s="30" t="str">
        <f>VLOOKUP(E49,'M-SB'!$A$23:$C$31,3,FALSE)</f>
        <v>STARKEY</v>
      </c>
      <c r="G49" s="30">
        <f>VLOOKUP(E49,'M-SB'!$A$23:$F$31,6,FALSE)</f>
        <v>0</v>
      </c>
    </row>
    <row r="50" spans="1:7" x14ac:dyDescent="0.35">
      <c r="A50" s="15">
        <v>6</v>
      </c>
      <c r="B50" s="15" t="str">
        <f>VLOOKUP(A50,'M-SB'!$A$23:$C$31,3,FALSE)</f>
        <v>Kennedy</v>
      </c>
      <c r="C50" s="15">
        <f>VLOOKUP(A50,'M-SB'!$A$23:$F$31,6,FALSE)</f>
        <v>123</v>
      </c>
      <c r="D50" s="15" t="s">
        <v>13</v>
      </c>
      <c r="E50" s="15">
        <v>4</v>
      </c>
      <c r="F50" s="30" t="str">
        <f>VLOOKUP(E50,'M-SB'!$A$23:$C$31,3,FALSE)</f>
        <v>de Wildt</v>
      </c>
      <c r="G50" s="30">
        <f>VLOOKUP(E50,'M-SB'!$A$23:$F$31,6,FALSE)</f>
        <v>30</v>
      </c>
    </row>
    <row r="51" spans="1:7" x14ac:dyDescent="0.35">
      <c r="A51" s="15">
        <v>7</v>
      </c>
      <c r="B51" s="15" t="str">
        <f>VLOOKUP(A51,'M-SB'!$A$23:$C$31,3,FALSE)</f>
        <v>MCDOWALL</v>
      </c>
      <c r="C51" s="15">
        <f>VLOOKUP(A51,'M-SB'!$A$23:$F$31,6,FALSE)</f>
        <v>78</v>
      </c>
      <c r="D51" s="15" t="s">
        <v>13</v>
      </c>
      <c r="E51" s="15">
        <v>3</v>
      </c>
      <c r="F51" s="30" t="str">
        <f>VLOOKUP(E51,'M-SB'!$A$23:$C$31,3,FALSE)</f>
        <v>Cameron</v>
      </c>
      <c r="G51" s="30">
        <f>VLOOKUP(E51,'M-SB'!$A$23:$F$31,6,FALSE)</f>
        <v>36</v>
      </c>
    </row>
    <row r="52" spans="1:7" x14ac:dyDescent="0.35">
      <c r="A52" s="15">
        <v>8</v>
      </c>
      <c r="B52" s="15" t="str">
        <f>VLOOKUP(A52,'M-SB'!$A$23:$C$31,3,FALSE)</f>
        <v>Wise</v>
      </c>
      <c r="C52" s="15">
        <f>VLOOKUP(A52,'M-SB'!$A$23:$F$31,6,FALSE)</f>
        <v>52</v>
      </c>
      <c r="D52" s="15" t="s">
        <v>13</v>
      </c>
      <c r="E52" s="15">
        <v>2</v>
      </c>
      <c r="F52" s="30" t="str">
        <f>VLOOKUP(E52,'M-SB'!$A$23:$C$31,3,FALSE)</f>
        <v>MAUND</v>
      </c>
      <c r="G52" s="30">
        <f>VLOOKUP(E52,'M-SB'!$A$23:$F$31,6,FALSE)</f>
        <v>37</v>
      </c>
    </row>
    <row r="53" spans="1:7" x14ac:dyDescent="0.35">
      <c r="A53" s="15"/>
      <c r="B53" s="15"/>
      <c r="C53" s="15"/>
      <c r="D53" s="15"/>
      <c r="E53" s="15"/>
    </row>
    <row r="54" spans="1:7" x14ac:dyDescent="0.35">
      <c r="A54" s="15" t="s">
        <v>23</v>
      </c>
      <c r="B54" s="15"/>
      <c r="C54" s="15"/>
      <c r="D54" s="15"/>
      <c r="E54" s="15"/>
    </row>
    <row r="55" spans="1:7" x14ac:dyDescent="0.35">
      <c r="A55" s="15"/>
      <c r="B55" s="15"/>
      <c r="C55" s="15"/>
      <c r="D55" s="15"/>
      <c r="E55" s="15"/>
    </row>
    <row r="56" spans="1:7" x14ac:dyDescent="0.35">
      <c r="A56" s="15">
        <v>1</v>
      </c>
      <c r="B56" s="15" t="str">
        <f>VLOOKUP(A56,'M-SB'!$A$23:$C$31,3,FALSE)</f>
        <v>STARKEY</v>
      </c>
      <c r="C56" s="15">
        <f>VLOOKUP(A56,'M-SB'!$A$23:$F$31,6,FALSE)</f>
        <v>0</v>
      </c>
      <c r="D56" s="15" t="s">
        <v>13</v>
      </c>
      <c r="E56" s="15">
        <v>4</v>
      </c>
      <c r="F56" s="30" t="str">
        <f>VLOOKUP(E56,'M-SB'!$A$23:$C$31,3,FALSE)</f>
        <v>de Wildt</v>
      </c>
      <c r="G56" s="30">
        <f>VLOOKUP(E56,'M-SB'!$A$23:$F$31,6,FALSE)</f>
        <v>30</v>
      </c>
    </row>
    <row r="57" spans="1:7" x14ac:dyDescent="0.35">
      <c r="A57" s="15">
        <v>3</v>
      </c>
      <c r="B57" s="15" t="str">
        <f>VLOOKUP(A57,'M-SB'!$A$23:$C$31,3,FALSE)</f>
        <v>Cameron</v>
      </c>
      <c r="C57" s="15">
        <f>VLOOKUP(A57,'M-SB'!$A$23:$F$31,6,FALSE)</f>
        <v>36</v>
      </c>
      <c r="D57" s="15" t="s">
        <v>13</v>
      </c>
      <c r="E57" s="15">
        <v>5</v>
      </c>
      <c r="F57" s="30" t="str">
        <f>VLOOKUP(E57,'M-SB'!$A$23:$C$31,3,FALSE)</f>
        <v>White</v>
      </c>
      <c r="G57" s="30">
        <f>VLOOKUP(E57,'M-SB'!$A$23:$F$31,6,FALSE)</f>
        <v>114</v>
      </c>
    </row>
    <row r="58" spans="1:7" x14ac:dyDescent="0.35">
      <c r="A58" s="15">
        <v>2</v>
      </c>
      <c r="B58" s="15" t="str">
        <f>VLOOKUP(A58,'M-SB'!$A$23:$C$31,3,FALSE)</f>
        <v>MAUND</v>
      </c>
      <c r="C58" s="15">
        <f>VLOOKUP(A58,'M-SB'!$A$23:$F$31,6,FALSE)</f>
        <v>37</v>
      </c>
      <c r="D58" s="15" t="s">
        <v>13</v>
      </c>
      <c r="E58" s="15">
        <v>6</v>
      </c>
      <c r="F58" s="30" t="str">
        <f>VLOOKUP(E58,'M-SB'!$A$23:$C$31,3,FALSE)</f>
        <v>Kennedy</v>
      </c>
      <c r="G58" s="30">
        <f>VLOOKUP(E58,'M-SB'!$A$23:$F$31,6,FALSE)</f>
        <v>123</v>
      </c>
    </row>
    <row r="59" spans="1:7" x14ac:dyDescent="0.35">
      <c r="A59" s="15">
        <v>8</v>
      </c>
      <c r="B59" s="15" t="str">
        <f>VLOOKUP(A59,'M-SB'!$A$23:$C$31,3,FALSE)</f>
        <v>Wise</v>
      </c>
      <c r="C59" s="15">
        <f>VLOOKUP(A59,'M-SB'!$A$23:$F$31,6,FALSE)</f>
        <v>52</v>
      </c>
      <c r="D59" s="15" t="s">
        <v>13</v>
      </c>
      <c r="E59" s="15">
        <v>9</v>
      </c>
      <c r="F59" s="30" t="str">
        <f>VLOOKUP(E59,'M-SB'!$A$23:$C$31,3,FALSE)</f>
        <v>McNeany</v>
      </c>
      <c r="G59" s="30">
        <f>VLOOKUP(E59,'M-SB'!$A$23:$F$31,6,FALSE)</f>
        <v>26</v>
      </c>
    </row>
    <row r="60" spans="1:7" x14ac:dyDescent="0.35">
      <c r="A60" s="15"/>
      <c r="B60" s="15"/>
      <c r="C60" s="15"/>
      <c r="D60" s="15"/>
      <c r="E60" s="15"/>
    </row>
    <row r="61" spans="1:7" x14ac:dyDescent="0.35">
      <c r="A61" s="15" t="s">
        <v>25</v>
      </c>
      <c r="B61" s="15"/>
      <c r="C61" s="15"/>
      <c r="D61" s="15"/>
      <c r="E61" s="15"/>
    </row>
    <row r="62" spans="1:7" x14ac:dyDescent="0.35">
      <c r="A62" s="15"/>
      <c r="B62" s="15"/>
      <c r="C62" s="15"/>
      <c r="D62" s="15"/>
      <c r="E62" s="15"/>
    </row>
    <row r="63" spans="1:7" x14ac:dyDescent="0.35">
      <c r="A63" s="15">
        <v>3</v>
      </c>
      <c r="B63" s="15" t="str">
        <f>VLOOKUP(A63,'M-SB'!$A$23:$C$31,3,FALSE)</f>
        <v>Cameron</v>
      </c>
      <c r="C63" s="15">
        <f>VLOOKUP(A63,'M-SB'!$A$23:$F$31,6,FALSE)</f>
        <v>36</v>
      </c>
      <c r="D63" s="15" t="s">
        <v>13</v>
      </c>
      <c r="E63" s="15">
        <v>1</v>
      </c>
      <c r="F63" s="30" t="str">
        <f>VLOOKUP(E63,'M-SB'!$A$23:$C$31,3,FALSE)</f>
        <v>STARKEY</v>
      </c>
      <c r="G63" s="30">
        <f>VLOOKUP(E63,'M-SB'!$A$23:$F$31,6,FALSE)</f>
        <v>0</v>
      </c>
    </row>
    <row r="64" spans="1:7" x14ac:dyDescent="0.35">
      <c r="A64" s="15">
        <v>4</v>
      </c>
      <c r="B64" s="15" t="str">
        <f>VLOOKUP(A64,'M-SB'!$A$23:$C$31,3,FALSE)</f>
        <v>de Wildt</v>
      </c>
      <c r="C64" s="15">
        <f>VLOOKUP(A64,'M-SB'!$A$23:$F$31,6,FALSE)</f>
        <v>30</v>
      </c>
      <c r="D64" s="15" t="s">
        <v>13</v>
      </c>
      <c r="E64" s="15">
        <v>2</v>
      </c>
      <c r="F64" s="30" t="str">
        <f>VLOOKUP(E64,'M-SB'!$A$23:$C$31,3,FALSE)</f>
        <v>MAUND</v>
      </c>
      <c r="G64" s="30">
        <f>VLOOKUP(E64,'M-SB'!$A$23:$F$31,6,FALSE)</f>
        <v>37</v>
      </c>
    </row>
    <row r="65" spans="1:7" x14ac:dyDescent="0.35">
      <c r="A65" s="15">
        <v>9</v>
      </c>
      <c r="B65" s="15" t="str">
        <f>VLOOKUP(A65,'M-SB'!$A$23:$C$31,3,FALSE)</f>
        <v>McNeany</v>
      </c>
      <c r="C65" s="15">
        <f>VLOOKUP(A65,'M-SB'!$A$23:$F$31,6,FALSE)</f>
        <v>26</v>
      </c>
      <c r="D65" s="15" t="s">
        <v>13</v>
      </c>
      <c r="E65" s="15">
        <v>6</v>
      </c>
      <c r="F65" s="30" t="str">
        <f>VLOOKUP(E65,'M-SB'!$A$23:$C$31,3,FALSE)</f>
        <v>Kennedy</v>
      </c>
      <c r="G65" s="30">
        <f>VLOOKUP(E65,'M-SB'!$A$23:$F$31,6,FALSE)</f>
        <v>123</v>
      </c>
    </row>
    <row r="66" spans="1:7" x14ac:dyDescent="0.35">
      <c r="A66" s="15">
        <v>8</v>
      </c>
      <c r="B66" s="15" t="str">
        <f>VLOOKUP(A66,'M-SB'!$A$23:$C$31,3,FALSE)</f>
        <v>Wise</v>
      </c>
      <c r="C66" s="15">
        <f>VLOOKUP(A66,'M-SB'!$A$23:$F$31,6,FALSE)</f>
        <v>52</v>
      </c>
      <c r="D66" s="15" t="s">
        <v>13</v>
      </c>
      <c r="E66" s="15">
        <v>7</v>
      </c>
      <c r="F66" s="30" t="str">
        <f>VLOOKUP(E66,'M-SB'!$A$23:$C$31,3,FALSE)</f>
        <v>MCDOWALL</v>
      </c>
      <c r="G66" s="30">
        <f>VLOOKUP(E66,'M-SB'!$A$23:$F$31,6,FALSE)</f>
        <v>78</v>
      </c>
    </row>
    <row r="67" spans="1:7" x14ac:dyDescent="0.35">
      <c r="A67" s="15"/>
      <c r="B67" s="15"/>
      <c r="C67" s="15"/>
      <c r="D67" s="15"/>
      <c r="E67" s="15"/>
    </row>
    <row r="68" spans="1:7" x14ac:dyDescent="0.35">
      <c r="A68" s="15" t="s">
        <v>26</v>
      </c>
      <c r="B68" s="15"/>
      <c r="C68" s="15"/>
      <c r="D68" s="15"/>
      <c r="E68" s="15"/>
    </row>
    <row r="69" spans="1:7" x14ac:dyDescent="0.35">
      <c r="A69" s="15"/>
      <c r="B69" s="15"/>
      <c r="C69" s="15"/>
      <c r="D69" s="15"/>
      <c r="E69" s="15"/>
    </row>
    <row r="70" spans="1:7" x14ac:dyDescent="0.35">
      <c r="A70" s="15">
        <v>1</v>
      </c>
      <c r="B70" s="15" t="str">
        <f>VLOOKUP(A70,'M-SB'!$A$23:$C$31,3,FALSE)</f>
        <v>STARKEY</v>
      </c>
      <c r="C70" s="15">
        <f>VLOOKUP(A70,'M-SB'!$A$23:$F$31,6,FALSE)</f>
        <v>0</v>
      </c>
      <c r="D70" s="15" t="s">
        <v>13</v>
      </c>
      <c r="E70" s="15">
        <v>2</v>
      </c>
      <c r="F70" s="30" t="str">
        <f>VLOOKUP(E70,'M-SB'!$A$23:$C$31,3,FALSE)</f>
        <v>MAUND</v>
      </c>
      <c r="G70" s="30">
        <f>VLOOKUP(E70,'M-SB'!$A$23:$F$31,6,FALSE)</f>
        <v>37</v>
      </c>
    </row>
    <row r="71" spans="1:7" x14ac:dyDescent="0.35">
      <c r="A71" s="15">
        <v>4</v>
      </c>
      <c r="B71" s="15" t="str">
        <f>VLOOKUP(A71,'M-SB'!$A$23:$C$31,3,FALSE)</f>
        <v>de Wildt</v>
      </c>
      <c r="C71" s="15">
        <f>VLOOKUP(A71,'M-SB'!$A$23:$F$31,6,FALSE)</f>
        <v>30</v>
      </c>
      <c r="D71" s="15" t="s">
        <v>13</v>
      </c>
      <c r="E71" s="15">
        <v>9</v>
      </c>
      <c r="F71" s="30" t="str">
        <f>VLOOKUP(E71,'M-SB'!$A$23:$C$31,3,FALSE)</f>
        <v>McNeany</v>
      </c>
      <c r="G71" s="30">
        <f>VLOOKUP(E71,'M-SB'!$A$23:$F$31,6,FALSE)</f>
        <v>26</v>
      </c>
    </row>
    <row r="72" spans="1:7" x14ac:dyDescent="0.35">
      <c r="A72" s="15">
        <v>5</v>
      </c>
      <c r="B72" s="15" t="str">
        <f>VLOOKUP(A72,'M-SB'!$A$23:$C$31,3,FALSE)</f>
        <v>White</v>
      </c>
      <c r="C72" s="15">
        <f>VLOOKUP(A72,'M-SB'!$A$23:$F$31,6,FALSE)</f>
        <v>114</v>
      </c>
      <c r="D72" s="15" t="s">
        <v>13</v>
      </c>
      <c r="E72" s="15">
        <v>8</v>
      </c>
      <c r="F72" s="30" t="str">
        <f>VLOOKUP(E72,'M-SB'!$A$23:$C$31,3,FALSE)</f>
        <v>Wise</v>
      </c>
      <c r="G72" s="30">
        <f>VLOOKUP(E72,'M-SB'!$A$23:$F$31,6,FALSE)</f>
        <v>52</v>
      </c>
    </row>
    <row r="73" spans="1:7" x14ac:dyDescent="0.35">
      <c r="A73" s="15">
        <v>6</v>
      </c>
      <c r="B73" s="15" t="str">
        <f>VLOOKUP(A73,'M-SB'!$A$23:$C$31,3,FALSE)</f>
        <v>Kennedy</v>
      </c>
      <c r="C73" s="15">
        <f>VLOOKUP(A73,'M-SB'!$A$23:$F$31,6,FALSE)</f>
        <v>123</v>
      </c>
      <c r="D73" s="15" t="s">
        <v>13</v>
      </c>
      <c r="E73" s="15">
        <v>7</v>
      </c>
      <c r="F73" s="30" t="str">
        <f>VLOOKUP(E73,'M-SB'!$A$23:$C$31,3,FALSE)</f>
        <v>MCDOWALL</v>
      </c>
      <c r="G73" s="30">
        <f>VLOOKUP(E73,'M-SB'!$A$23:$F$31,6,FALSE)</f>
        <v>78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8:J82"/>
  <sheetViews>
    <sheetView workbookViewId="0">
      <selection sqref="A1:XFD1048576"/>
    </sheetView>
  </sheetViews>
  <sheetFormatPr defaultRowHeight="14.5" x14ac:dyDescent="0.35"/>
  <cols>
    <col min="2" max="3" width="8.7265625" style="30"/>
  </cols>
  <sheetData>
    <row r="8" spans="1:10" x14ac:dyDescent="0.35">
      <c r="A8" t="s">
        <v>27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s="30" customFormat="1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VLOOKUP(A14,'M-SB'!$A$13:$C$22,3,FALSE)</f>
        <v>STARKEY</v>
      </c>
      <c r="C14" s="15">
        <f>VLOOKUP(A14,'M-SB'!$A$13:$F$22,6,FALSE)</f>
        <v>0</v>
      </c>
      <c r="D14" s="15" t="s">
        <v>13</v>
      </c>
      <c r="E14" s="15">
        <v>10</v>
      </c>
      <c r="F14" t="str">
        <f>VLOOKUP(E14,'M-SB'!$A$13:$C$22,3,FALSE)</f>
        <v>Critten</v>
      </c>
      <c r="G14">
        <f>VLOOKUP(E14,'M-SB'!$A$13:$F$22,6,FALSE)</f>
        <v>135</v>
      </c>
    </row>
    <row r="15" spans="1:10" x14ac:dyDescent="0.35">
      <c r="A15" s="15">
        <v>2</v>
      </c>
      <c r="B15" s="15" t="str">
        <f>VLOOKUP(A15,'M-SB'!$A$13:$C$22,3,FALSE)</f>
        <v>WILSON</v>
      </c>
      <c r="C15" s="15">
        <f>VLOOKUP(A15,'M-SB'!$A$13:$F$22,6,FALSE)</f>
        <v>58</v>
      </c>
      <c r="D15" s="15" t="s">
        <v>13</v>
      </c>
      <c r="E15" s="15">
        <v>9</v>
      </c>
      <c r="F15" s="30" t="str">
        <f>VLOOKUP(E15,'M-SB'!$A$13:$C$22,3,FALSE)</f>
        <v>Perkins</v>
      </c>
      <c r="G15" s="30">
        <f>VLOOKUP(E15,'M-SB'!$A$13:$F$22,6,FALSE)</f>
        <v>1</v>
      </c>
    </row>
    <row r="16" spans="1:10" x14ac:dyDescent="0.35">
      <c r="A16" s="15">
        <v>3</v>
      </c>
      <c r="B16" s="15" t="str">
        <f>VLOOKUP(A16,'M-SB'!$A$13:$C$22,3,FALSE)</f>
        <v>DUNN</v>
      </c>
      <c r="C16" s="15">
        <f>VLOOKUP(A16,'M-SB'!$A$13:$F$22,6,FALSE)</f>
        <v>9</v>
      </c>
      <c r="D16" s="15" t="s">
        <v>13</v>
      </c>
      <c r="E16" s="15">
        <v>8</v>
      </c>
      <c r="F16" s="30" t="str">
        <f>VLOOKUP(E16,'M-SB'!$A$13:$C$22,3,FALSE)</f>
        <v>Knowles</v>
      </c>
      <c r="G16" s="30">
        <f>VLOOKUP(E16,'M-SB'!$A$13:$F$22,6,FALSE)</f>
        <v>108</v>
      </c>
    </row>
    <row r="17" spans="1:7" x14ac:dyDescent="0.35">
      <c r="A17" s="15">
        <v>4</v>
      </c>
      <c r="B17" s="15" t="str">
        <f>VLOOKUP(A17,'M-SB'!$A$13:$C$22,3,FALSE)</f>
        <v>OSMOND</v>
      </c>
      <c r="C17" s="15">
        <f>VLOOKUP(A17,'M-SB'!$A$13:$F$22,6,FALSE)</f>
        <v>3</v>
      </c>
      <c r="D17" s="15" t="s">
        <v>13</v>
      </c>
      <c r="E17" s="15">
        <v>7</v>
      </c>
      <c r="F17" s="30" t="str">
        <f>VLOOKUP(E17,'M-SB'!$A$13:$C$22,3,FALSE)</f>
        <v>Ashworth</v>
      </c>
      <c r="G17" s="30">
        <f>VLOOKUP(E17,'M-SB'!$A$13:$F$22,6,FALSE)</f>
        <v>55</v>
      </c>
    </row>
    <row r="18" spans="1:7" x14ac:dyDescent="0.35">
      <c r="A18" s="15">
        <v>5</v>
      </c>
      <c r="B18" s="15" t="str">
        <f>VLOOKUP(A18,'M-SB'!$A$13:$C$22,3,FALSE)</f>
        <v>Fierman</v>
      </c>
      <c r="C18" s="15">
        <f>VLOOKUP(A18,'M-SB'!$A$13:$F$22,6,FALSE)</f>
        <v>129</v>
      </c>
      <c r="D18" s="15" t="s">
        <v>13</v>
      </c>
      <c r="E18" s="15">
        <v>6</v>
      </c>
      <c r="F18" s="30" t="str">
        <f>VLOOKUP(E18,'M-SB'!$A$13:$C$22,3,FALSE)</f>
        <v>Dodgson</v>
      </c>
      <c r="G18" s="30">
        <f>VLOOKUP(E18,'M-SB'!$A$13:$F$22,6,FALSE)</f>
        <v>103</v>
      </c>
    </row>
    <row r="19" spans="1:7" x14ac:dyDescent="0.35">
      <c r="A19" s="15"/>
      <c r="B19" s="15"/>
      <c r="C19" s="15"/>
      <c r="D19" s="15"/>
      <c r="E19" s="15"/>
      <c r="F19" s="30"/>
      <c r="G19" s="30"/>
    </row>
    <row r="20" spans="1:7" x14ac:dyDescent="0.35">
      <c r="A20" s="15" t="s">
        <v>14</v>
      </c>
      <c r="B20" s="15"/>
      <c r="C20" s="15"/>
      <c r="D20" s="15"/>
      <c r="E20" s="15"/>
      <c r="F20" s="30"/>
      <c r="G20" s="30"/>
    </row>
    <row r="21" spans="1:7" x14ac:dyDescent="0.35">
      <c r="A21" s="15"/>
      <c r="B21" s="15"/>
      <c r="C21" s="15"/>
      <c r="D21" s="15"/>
      <c r="E21" s="15"/>
      <c r="F21" s="30"/>
      <c r="G21" s="30"/>
    </row>
    <row r="22" spans="1:7" x14ac:dyDescent="0.35">
      <c r="A22" s="15">
        <v>9</v>
      </c>
      <c r="B22" s="15" t="str">
        <f>VLOOKUP(A22,'M-SB'!$A$13:$C$22,3,FALSE)</f>
        <v>Perkins</v>
      </c>
      <c r="C22" s="15">
        <f>VLOOKUP(A22,'M-SB'!$A$13:$F$22,6,FALSE)</f>
        <v>1</v>
      </c>
      <c r="D22" s="15" t="s">
        <v>13</v>
      </c>
      <c r="E22" s="15">
        <v>1</v>
      </c>
      <c r="F22" s="30" t="str">
        <f>VLOOKUP(E22,'M-SB'!$A$13:$C$22,3,FALSE)</f>
        <v>STARKEY</v>
      </c>
      <c r="G22" s="30">
        <f>VLOOKUP(E22,'M-SB'!$A$13:$F$22,6,FALSE)</f>
        <v>0</v>
      </c>
    </row>
    <row r="23" spans="1:7" x14ac:dyDescent="0.35">
      <c r="A23" s="15">
        <v>10</v>
      </c>
      <c r="B23" s="15" t="str">
        <f>VLOOKUP(A23,'M-SB'!$A$13:$C$22,3,FALSE)</f>
        <v>Critten</v>
      </c>
      <c r="C23" s="15">
        <f>VLOOKUP(A23,'M-SB'!$A$13:$F$22,6,FALSE)</f>
        <v>135</v>
      </c>
      <c r="D23" s="15" t="s">
        <v>13</v>
      </c>
      <c r="E23" s="15">
        <v>8</v>
      </c>
      <c r="F23" s="30" t="str">
        <f>VLOOKUP(E23,'M-SB'!$A$13:$C$22,3,FALSE)</f>
        <v>Knowles</v>
      </c>
      <c r="G23" s="30">
        <f>VLOOKUP(E23,'M-SB'!$A$13:$F$22,6,FALSE)</f>
        <v>108</v>
      </c>
    </row>
    <row r="24" spans="1:7" x14ac:dyDescent="0.35">
      <c r="A24" s="15">
        <v>7</v>
      </c>
      <c r="B24" s="15" t="str">
        <f>VLOOKUP(A24,'M-SB'!$A$13:$C$22,3,FALSE)</f>
        <v>Ashworth</v>
      </c>
      <c r="C24" s="15">
        <f>VLOOKUP(A24,'M-SB'!$A$13:$F$22,6,FALSE)</f>
        <v>55</v>
      </c>
      <c r="D24" s="15" t="s">
        <v>13</v>
      </c>
      <c r="E24" s="15">
        <v>2</v>
      </c>
      <c r="F24" s="30" t="str">
        <f>VLOOKUP(E24,'M-SB'!$A$13:$C$22,3,FALSE)</f>
        <v>WILSON</v>
      </c>
      <c r="G24" s="30">
        <f>VLOOKUP(E24,'M-SB'!$A$13:$F$22,6,FALSE)</f>
        <v>58</v>
      </c>
    </row>
    <row r="25" spans="1:7" x14ac:dyDescent="0.35">
      <c r="A25" s="15">
        <v>6</v>
      </c>
      <c r="B25" s="15" t="str">
        <f>VLOOKUP(A25,'M-SB'!$A$13:$C$22,3,FALSE)</f>
        <v>Dodgson</v>
      </c>
      <c r="C25" s="15">
        <f>VLOOKUP(A25,'M-SB'!$A$13:$F$22,6,FALSE)</f>
        <v>103</v>
      </c>
      <c r="D25" s="15" t="s">
        <v>13</v>
      </c>
      <c r="E25" s="15">
        <v>3</v>
      </c>
      <c r="F25" s="30" t="str">
        <f>VLOOKUP(E25,'M-SB'!$A$13:$C$22,3,FALSE)</f>
        <v>DUNN</v>
      </c>
      <c r="G25" s="30">
        <f>VLOOKUP(E25,'M-SB'!$A$13:$F$22,6,FALSE)</f>
        <v>9</v>
      </c>
    </row>
    <row r="26" spans="1:7" x14ac:dyDescent="0.35">
      <c r="A26" s="15">
        <v>5</v>
      </c>
      <c r="B26" s="15" t="str">
        <f>VLOOKUP(A26,'M-SB'!$A$13:$C$22,3,FALSE)</f>
        <v>Fierman</v>
      </c>
      <c r="C26" s="15">
        <f>VLOOKUP(A26,'M-SB'!$A$13:$F$22,6,FALSE)</f>
        <v>129</v>
      </c>
      <c r="D26" s="15" t="s">
        <v>13</v>
      </c>
      <c r="E26" s="15">
        <v>4</v>
      </c>
      <c r="F26" s="30" t="str">
        <f>VLOOKUP(E26,'M-SB'!$A$13:$C$22,3,FALSE)</f>
        <v>OSMOND</v>
      </c>
      <c r="G26" s="30">
        <f>VLOOKUP(E26,'M-SB'!$A$13:$F$22,6,FALSE)</f>
        <v>3</v>
      </c>
    </row>
    <row r="27" spans="1:7" x14ac:dyDescent="0.35">
      <c r="A27" s="15"/>
      <c r="B27" s="15"/>
      <c r="C27" s="15"/>
      <c r="D27" s="15"/>
      <c r="E27" s="15"/>
      <c r="F27" s="30"/>
      <c r="G27" s="30"/>
    </row>
    <row r="28" spans="1:7" x14ac:dyDescent="0.35">
      <c r="A28" s="15" t="s">
        <v>15</v>
      </c>
      <c r="B28" s="15"/>
      <c r="C28" s="15"/>
      <c r="D28" s="15"/>
      <c r="E28" s="15"/>
      <c r="F28" s="30"/>
      <c r="G28" s="30"/>
    </row>
    <row r="29" spans="1:7" x14ac:dyDescent="0.35">
      <c r="A29" s="15"/>
      <c r="B29" s="15"/>
      <c r="C29" s="15"/>
      <c r="D29" s="15"/>
      <c r="E29" s="15"/>
      <c r="F29" s="30"/>
      <c r="G29" s="30"/>
    </row>
    <row r="30" spans="1:7" x14ac:dyDescent="0.35">
      <c r="A30" s="15">
        <v>1</v>
      </c>
      <c r="B30" s="15" t="str">
        <f>VLOOKUP(A30,'M-SB'!$A$13:$C$22,3,FALSE)</f>
        <v>STARKEY</v>
      </c>
      <c r="C30" s="15">
        <f>VLOOKUP(A30,'M-SB'!$A$13:$F$22,6,FALSE)</f>
        <v>0</v>
      </c>
      <c r="D30" s="15" t="s">
        <v>13</v>
      </c>
      <c r="E30" s="15">
        <v>8</v>
      </c>
      <c r="F30" s="30" t="str">
        <f>VLOOKUP(E30,'M-SB'!$A$13:$C$22,3,FALSE)</f>
        <v>Knowles</v>
      </c>
      <c r="G30" s="30">
        <f>VLOOKUP(E30,'M-SB'!$A$13:$F$22,6,FALSE)</f>
        <v>108</v>
      </c>
    </row>
    <row r="31" spans="1:7" x14ac:dyDescent="0.35">
      <c r="A31" s="15">
        <v>7</v>
      </c>
      <c r="B31" s="15" t="str">
        <f>VLOOKUP(A31,'M-SB'!$A$13:$C$22,3,FALSE)</f>
        <v>Ashworth</v>
      </c>
      <c r="C31" s="15">
        <f>VLOOKUP(A31,'M-SB'!$A$13:$F$22,6,FALSE)</f>
        <v>55</v>
      </c>
      <c r="D31" s="15" t="s">
        <v>13</v>
      </c>
      <c r="E31" s="15">
        <v>9</v>
      </c>
      <c r="F31" s="30" t="str">
        <f>VLOOKUP(E31,'M-SB'!$A$13:$C$22,3,FALSE)</f>
        <v>Perkins</v>
      </c>
      <c r="G31" s="30">
        <f>VLOOKUP(E31,'M-SB'!$A$13:$F$22,6,FALSE)</f>
        <v>1</v>
      </c>
    </row>
    <row r="32" spans="1:7" x14ac:dyDescent="0.35">
      <c r="A32" s="15">
        <v>6</v>
      </c>
      <c r="B32" s="15" t="str">
        <f>VLOOKUP(A32,'M-SB'!$A$13:$C$22,3,FALSE)</f>
        <v>Dodgson</v>
      </c>
      <c r="C32" s="15">
        <f>VLOOKUP(A32,'M-SB'!$A$13:$F$22,6,FALSE)</f>
        <v>103</v>
      </c>
      <c r="D32" s="15" t="s">
        <v>13</v>
      </c>
      <c r="E32" s="15">
        <v>10</v>
      </c>
      <c r="F32" s="30" t="str">
        <f>VLOOKUP(E32,'M-SB'!$A$13:$C$22,3,FALSE)</f>
        <v>Critten</v>
      </c>
      <c r="G32" s="30">
        <f>VLOOKUP(E32,'M-SB'!$A$13:$F$22,6,FALSE)</f>
        <v>135</v>
      </c>
    </row>
    <row r="33" spans="1:7" x14ac:dyDescent="0.35">
      <c r="A33" s="15">
        <v>2</v>
      </c>
      <c r="B33" s="15" t="str">
        <f>VLOOKUP(A33,'M-SB'!$A$13:$C$22,3,FALSE)</f>
        <v>WILSON</v>
      </c>
      <c r="C33" s="15">
        <f>VLOOKUP(A33,'M-SB'!$A$13:$F$22,6,FALSE)</f>
        <v>58</v>
      </c>
      <c r="D33" s="15" t="s">
        <v>13</v>
      </c>
      <c r="E33" s="15">
        <v>5</v>
      </c>
      <c r="F33" s="30" t="str">
        <f>VLOOKUP(E33,'M-SB'!$A$13:$C$22,3,FALSE)</f>
        <v>Fierman</v>
      </c>
      <c r="G33" s="30">
        <f>VLOOKUP(E33,'M-SB'!$A$13:$F$22,6,FALSE)</f>
        <v>129</v>
      </c>
    </row>
    <row r="34" spans="1:7" x14ac:dyDescent="0.35">
      <c r="A34" s="15">
        <v>3</v>
      </c>
      <c r="B34" s="15" t="str">
        <f>VLOOKUP(A34,'M-SB'!$A$13:$C$22,3,FALSE)</f>
        <v>DUNN</v>
      </c>
      <c r="C34" s="15">
        <f>VLOOKUP(A34,'M-SB'!$A$13:$F$22,6,FALSE)</f>
        <v>9</v>
      </c>
      <c r="D34" s="15" t="s">
        <v>13</v>
      </c>
      <c r="E34" s="15">
        <v>4</v>
      </c>
      <c r="F34" s="30" t="str">
        <f>VLOOKUP(E34,'M-SB'!$A$13:$C$22,3,FALSE)</f>
        <v>OSMOND</v>
      </c>
      <c r="G34" s="30">
        <f>VLOOKUP(E34,'M-SB'!$A$13:$F$22,6,FALSE)</f>
        <v>3</v>
      </c>
    </row>
    <row r="35" spans="1:7" x14ac:dyDescent="0.35">
      <c r="A35" s="15"/>
      <c r="B35" s="15"/>
      <c r="C35" s="15"/>
      <c r="D35" s="15"/>
      <c r="E35" s="15"/>
      <c r="F35" s="30"/>
      <c r="G35" s="30"/>
    </row>
    <row r="36" spans="1:7" x14ac:dyDescent="0.35">
      <c r="A36" s="15" t="s">
        <v>16</v>
      </c>
      <c r="B36" s="15"/>
      <c r="C36" s="15"/>
      <c r="D36" s="15"/>
      <c r="E36" s="15"/>
      <c r="F36" s="30"/>
      <c r="G36" s="30"/>
    </row>
    <row r="37" spans="1:7" x14ac:dyDescent="0.35">
      <c r="A37" s="15"/>
      <c r="B37" s="15"/>
      <c r="C37" s="15"/>
      <c r="D37" s="15"/>
      <c r="E37" s="15"/>
      <c r="F37" s="30"/>
      <c r="G37" s="30"/>
    </row>
    <row r="38" spans="1:7" x14ac:dyDescent="0.35">
      <c r="A38" s="15">
        <v>7</v>
      </c>
      <c r="B38" s="15" t="str">
        <f>VLOOKUP(A38,'M-SB'!$A$13:$C$22,3,FALSE)</f>
        <v>Ashworth</v>
      </c>
      <c r="C38" s="15">
        <f>VLOOKUP(A38,'M-SB'!$A$13:$F$22,6,FALSE)</f>
        <v>55</v>
      </c>
      <c r="D38" s="15" t="s">
        <v>13</v>
      </c>
      <c r="E38" s="15">
        <v>1</v>
      </c>
      <c r="F38" s="30" t="str">
        <f>VLOOKUP(E38,'M-SB'!$A$13:$C$22,3,FALSE)</f>
        <v>STARKEY</v>
      </c>
      <c r="G38" s="30">
        <f>VLOOKUP(E38,'M-SB'!$A$13:$F$22,6,FALSE)</f>
        <v>0</v>
      </c>
    </row>
    <row r="39" spans="1:7" x14ac:dyDescent="0.35">
      <c r="A39" s="15">
        <v>8</v>
      </c>
      <c r="B39" s="15" t="str">
        <f>VLOOKUP(A39,'M-SB'!$A$13:$C$22,3,FALSE)</f>
        <v>Knowles</v>
      </c>
      <c r="C39" s="15">
        <f>VLOOKUP(A39,'M-SB'!$A$13:$F$22,6,FALSE)</f>
        <v>108</v>
      </c>
      <c r="D39" s="15" t="s">
        <v>13</v>
      </c>
      <c r="E39" s="15">
        <v>6</v>
      </c>
      <c r="F39" s="30" t="str">
        <f>VLOOKUP(E39,'M-SB'!$A$13:$C$22,3,FALSE)</f>
        <v>Dodgson</v>
      </c>
      <c r="G39" s="30">
        <f>VLOOKUP(E39,'M-SB'!$A$13:$F$22,6,FALSE)</f>
        <v>103</v>
      </c>
    </row>
    <row r="40" spans="1:7" x14ac:dyDescent="0.35">
      <c r="A40" s="15">
        <v>9</v>
      </c>
      <c r="B40" s="15" t="str">
        <f>VLOOKUP(A40,'M-SB'!$A$13:$C$22,3,FALSE)</f>
        <v>Perkins</v>
      </c>
      <c r="C40" s="15">
        <f>VLOOKUP(A40,'M-SB'!$A$13:$F$22,6,FALSE)</f>
        <v>1</v>
      </c>
      <c r="D40" s="15" t="s">
        <v>13</v>
      </c>
      <c r="E40" s="15">
        <v>5</v>
      </c>
      <c r="F40" s="30" t="str">
        <f>VLOOKUP(E40,'M-SB'!$A$13:$C$22,3,FALSE)</f>
        <v>Fierman</v>
      </c>
      <c r="G40" s="30">
        <f>VLOOKUP(E40,'M-SB'!$A$13:$F$22,6,FALSE)</f>
        <v>129</v>
      </c>
    </row>
    <row r="41" spans="1:7" x14ac:dyDescent="0.35">
      <c r="A41" s="15">
        <v>10</v>
      </c>
      <c r="B41" s="15" t="str">
        <f>VLOOKUP(A41,'M-SB'!$A$13:$C$22,3,FALSE)</f>
        <v>Critten</v>
      </c>
      <c r="C41" s="15">
        <f>VLOOKUP(A41,'M-SB'!$A$13:$F$22,6,FALSE)</f>
        <v>135</v>
      </c>
      <c r="D41" s="15" t="s">
        <v>13</v>
      </c>
      <c r="E41" s="15">
        <v>4</v>
      </c>
      <c r="F41" s="30" t="str">
        <f>VLOOKUP(E41,'M-SB'!$A$13:$C$22,3,FALSE)</f>
        <v>OSMOND</v>
      </c>
      <c r="G41" s="30">
        <f>VLOOKUP(E41,'M-SB'!$A$13:$F$22,6,FALSE)</f>
        <v>3</v>
      </c>
    </row>
    <row r="42" spans="1:7" x14ac:dyDescent="0.35">
      <c r="A42" s="15">
        <v>3</v>
      </c>
      <c r="B42" s="15" t="str">
        <f>VLOOKUP(A42,'M-SB'!$A$13:$C$22,3,FALSE)</f>
        <v>DUNN</v>
      </c>
      <c r="C42" s="15">
        <f>VLOOKUP(A42,'M-SB'!$A$13:$F$22,6,FALSE)</f>
        <v>9</v>
      </c>
      <c r="D42" s="15" t="s">
        <v>13</v>
      </c>
      <c r="E42" s="15">
        <v>2</v>
      </c>
      <c r="F42" s="30" t="str">
        <f>VLOOKUP(E42,'M-SB'!$A$13:$C$22,3,FALSE)</f>
        <v>WILSON</v>
      </c>
      <c r="G42" s="30">
        <f>VLOOKUP(E42,'M-SB'!$A$13:$F$22,6,FALSE)</f>
        <v>58</v>
      </c>
    </row>
    <row r="43" spans="1:7" x14ac:dyDescent="0.35">
      <c r="A43" s="15"/>
      <c r="B43" s="15"/>
      <c r="C43" s="15"/>
      <c r="D43" s="15"/>
      <c r="E43" s="15"/>
      <c r="F43" s="30"/>
      <c r="G43" s="30"/>
    </row>
    <row r="44" spans="1:7" x14ac:dyDescent="0.35">
      <c r="A44" s="15" t="s">
        <v>17</v>
      </c>
      <c r="B44" s="15"/>
      <c r="C44" s="15"/>
      <c r="D44" s="15"/>
      <c r="E44" s="15"/>
      <c r="F44" s="30"/>
      <c r="G44" s="30"/>
    </row>
    <row r="45" spans="1:7" x14ac:dyDescent="0.35">
      <c r="A45" s="15"/>
      <c r="B45" s="15"/>
      <c r="C45" s="15"/>
      <c r="D45" s="15"/>
      <c r="E45" s="15"/>
      <c r="F45" s="30"/>
      <c r="G45" s="30"/>
    </row>
    <row r="46" spans="1:7" x14ac:dyDescent="0.35">
      <c r="A46" s="15">
        <v>1</v>
      </c>
      <c r="B46" s="15" t="str">
        <f>VLOOKUP(A46,'M-SB'!$A$13:$C$22,3,FALSE)</f>
        <v>STARKEY</v>
      </c>
      <c r="C46" s="15">
        <f>VLOOKUP(A46,'M-SB'!$A$13:$F$22,6,FALSE)</f>
        <v>0</v>
      </c>
      <c r="D46" s="15" t="s">
        <v>13</v>
      </c>
      <c r="E46" s="15">
        <v>6</v>
      </c>
      <c r="F46" s="30" t="str">
        <f>VLOOKUP(E46,'M-SB'!$A$13:$C$22,3,FALSE)</f>
        <v>Dodgson</v>
      </c>
      <c r="G46" s="30">
        <f>VLOOKUP(E46,'M-SB'!$A$13:$F$22,6,FALSE)</f>
        <v>103</v>
      </c>
    </row>
    <row r="47" spans="1:7" x14ac:dyDescent="0.35">
      <c r="A47" s="15">
        <v>5</v>
      </c>
      <c r="B47" s="15" t="str">
        <f>VLOOKUP(A47,'M-SB'!$A$13:$C$22,3,FALSE)</f>
        <v>Fierman</v>
      </c>
      <c r="C47" s="15">
        <f>VLOOKUP(A47,'M-SB'!$A$13:$F$22,6,FALSE)</f>
        <v>129</v>
      </c>
      <c r="D47" s="15" t="s">
        <v>13</v>
      </c>
      <c r="E47" s="15">
        <v>7</v>
      </c>
      <c r="F47" s="30" t="str">
        <f>VLOOKUP(E47,'M-SB'!$A$13:$C$22,3,FALSE)</f>
        <v>Ashworth</v>
      </c>
      <c r="G47" s="30">
        <f>VLOOKUP(E47,'M-SB'!$A$13:$F$22,6,FALSE)</f>
        <v>55</v>
      </c>
    </row>
    <row r="48" spans="1:7" x14ac:dyDescent="0.35">
      <c r="A48" s="15">
        <v>4</v>
      </c>
      <c r="B48" s="15" t="str">
        <f>VLOOKUP(A48,'M-SB'!$A$13:$C$22,3,FALSE)</f>
        <v>OSMOND</v>
      </c>
      <c r="C48" s="15">
        <f>VLOOKUP(A48,'M-SB'!$A$13:$F$22,6,FALSE)</f>
        <v>3</v>
      </c>
      <c r="D48" s="15" t="s">
        <v>13</v>
      </c>
      <c r="E48" s="15">
        <v>8</v>
      </c>
      <c r="F48" s="30" t="str">
        <f>VLOOKUP(E48,'M-SB'!$A$13:$C$22,3,FALSE)</f>
        <v>Knowles</v>
      </c>
      <c r="G48" s="30">
        <f>VLOOKUP(E48,'M-SB'!$A$13:$F$22,6,FALSE)</f>
        <v>108</v>
      </c>
    </row>
    <row r="49" spans="1:7" x14ac:dyDescent="0.35">
      <c r="A49" s="15">
        <v>3</v>
      </c>
      <c r="B49" s="15" t="str">
        <f>VLOOKUP(A49,'M-SB'!$A$13:$C$22,3,FALSE)</f>
        <v>DUNN</v>
      </c>
      <c r="C49" s="15">
        <f>VLOOKUP(A49,'M-SB'!$A$13:$F$22,6,FALSE)</f>
        <v>9</v>
      </c>
      <c r="D49" s="15" t="s">
        <v>13</v>
      </c>
      <c r="E49" s="15">
        <v>9</v>
      </c>
      <c r="F49" s="30" t="str">
        <f>VLOOKUP(E49,'M-SB'!$A$13:$C$22,3,FALSE)</f>
        <v>Perkins</v>
      </c>
      <c r="G49" s="30">
        <f>VLOOKUP(E49,'M-SB'!$A$13:$F$22,6,FALSE)</f>
        <v>1</v>
      </c>
    </row>
    <row r="50" spans="1:7" x14ac:dyDescent="0.35">
      <c r="A50" s="15">
        <v>2</v>
      </c>
      <c r="B50" s="15" t="str">
        <f>VLOOKUP(A50,'M-SB'!$A$13:$C$22,3,FALSE)</f>
        <v>WILSON</v>
      </c>
      <c r="C50" s="15">
        <f>VLOOKUP(A50,'M-SB'!$A$13:$F$22,6,FALSE)</f>
        <v>58</v>
      </c>
      <c r="D50" s="15" t="s">
        <v>13</v>
      </c>
      <c r="E50" s="15">
        <v>10</v>
      </c>
      <c r="F50" s="30" t="str">
        <f>VLOOKUP(E50,'M-SB'!$A$13:$C$22,3,FALSE)</f>
        <v>Critten</v>
      </c>
      <c r="G50" s="30">
        <f>VLOOKUP(E50,'M-SB'!$A$13:$F$22,6,FALSE)</f>
        <v>135</v>
      </c>
    </row>
    <row r="51" spans="1:7" x14ac:dyDescent="0.35">
      <c r="A51" s="15"/>
      <c r="B51" s="15"/>
      <c r="C51" s="15"/>
      <c r="D51" s="15"/>
      <c r="E51" s="15"/>
      <c r="F51" s="30"/>
      <c r="G51" s="30"/>
    </row>
    <row r="52" spans="1:7" x14ac:dyDescent="0.35">
      <c r="A52" s="15" t="s">
        <v>18</v>
      </c>
      <c r="B52" s="15"/>
      <c r="C52" s="15"/>
      <c r="D52" s="15"/>
      <c r="E52" s="15"/>
      <c r="F52" s="30"/>
      <c r="G52" s="30"/>
    </row>
    <row r="53" spans="1:7" x14ac:dyDescent="0.35">
      <c r="A53" s="15"/>
      <c r="B53" s="15"/>
      <c r="C53" s="15"/>
      <c r="D53" s="15"/>
      <c r="E53" s="15"/>
      <c r="F53" s="30"/>
      <c r="G53" s="30"/>
    </row>
    <row r="54" spans="1:7" x14ac:dyDescent="0.35">
      <c r="A54" s="15">
        <v>5</v>
      </c>
      <c r="B54" s="15" t="str">
        <f>VLOOKUP(A54,'M-SB'!$A$13:$C$22,3,FALSE)</f>
        <v>Fierman</v>
      </c>
      <c r="C54" s="15">
        <f>VLOOKUP(A54,'M-SB'!$A$13:$F$22,6,FALSE)</f>
        <v>129</v>
      </c>
      <c r="D54" s="15" t="s">
        <v>13</v>
      </c>
      <c r="E54" s="15">
        <v>1</v>
      </c>
      <c r="F54" s="30" t="str">
        <f>VLOOKUP(E54,'M-SB'!$A$13:$C$22,3,FALSE)</f>
        <v>STARKEY</v>
      </c>
      <c r="G54" s="30">
        <f>VLOOKUP(E54,'M-SB'!$A$13:$F$22,6,FALSE)</f>
        <v>0</v>
      </c>
    </row>
    <row r="55" spans="1:7" x14ac:dyDescent="0.35">
      <c r="A55" s="15">
        <v>6</v>
      </c>
      <c r="B55" s="15" t="str">
        <f>VLOOKUP(A55,'M-SB'!$A$13:$C$22,3,FALSE)</f>
        <v>Dodgson</v>
      </c>
      <c r="C55" s="15">
        <f>VLOOKUP(A55,'M-SB'!$A$13:$F$22,6,FALSE)</f>
        <v>103</v>
      </c>
      <c r="D55" s="15" t="s">
        <v>13</v>
      </c>
      <c r="E55" s="15">
        <v>4</v>
      </c>
      <c r="F55" s="30" t="str">
        <f>VLOOKUP(E55,'M-SB'!$A$13:$C$22,3,FALSE)</f>
        <v>OSMOND</v>
      </c>
      <c r="G55" s="30">
        <f>VLOOKUP(E55,'M-SB'!$A$13:$F$22,6,FALSE)</f>
        <v>3</v>
      </c>
    </row>
    <row r="56" spans="1:7" x14ac:dyDescent="0.35">
      <c r="A56" s="15">
        <v>7</v>
      </c>
      <c r="B56" s="15" t="str">
        <f>VLOOKUP(A56,'M-SB'!$A$13:$C$22,3,FALSE)</f>
        <v>Ashworth</v>
      </c>
      <c r="C56" s="15">
        <f>VLOOKUP(A56,'M-SB'!$A$13:$F$22,6,FALSE)</f>
        <v>55</v>
      </c>
      <c r="D56" s="15" t="s">
        <v>13</v>
      </c>
      <c r="E56" s="15">
        <v>3</v>
      </c>
      <c r="F56" s="30" t="str">
        <f>VLOOKUP(E56,'M-SB'!$A$13:$C$22,3,FALSE)</f>
        <v>DUNN</v>
      </c>
      <c r="G56" s="30">
        <f>VLOOKUP(E56,'M-SB'!$A$13:$F$22,6,FALSE)</f>
        <v>9</v>
      </c>
    </row>
    <row r="57" spans="1:7" x14ac:dyDescent="0.35">
      <c r="A57" s="15">
        <v>8</v>
      </c>
      <c r="B57" s="15" t="str">
        <f>VLOOKUP(A57,'M-SB'!$A$13:$C$22,3,FALSE)</f>
        <v>Knowles</v>
      </c>
      <c r="C57" s="15">
        <f>VLOOKUP(A57,'M-SB'!$A$13:$F$22,6,FALSE)</f>
        <v>108</v>
      </c>
      <c r="D57" s="15" t="s">
        <v>13</v>
      </c>
      <c r="E57" s="15">
        <v>2</v>
      </c>
      <c r="F57" s="30" t="str">
        <f>VLOOKUP(E57,'M-SB'!$A$13:$C$22,3,FALSE)</f>
        <v>WILSON</v>
      </c>
      <c r="G57" s="30">
        <f>VLOOKUP(E57,'M-SB'!$A$13:$F$22,6,FALSE)</f>
        <v>58</v>
      </c>
    </row>
    <row r="58" spans="1:7" x14ac:dyDescent="0.35">
      <c r="A58" s="15">
        <v>10</v>
      </c>
      <c r="B58" s="15" t="str">
        <f>VLOOKUP(A58,'M-SB'!$A$13:$C$22,3,FALSE)</f>
        <v>Critten</v>
      </c>
      <c r="C58" s="15">
        <f>VLOOKUP(A58,'M-SB'!$A$13:$F$22,6,FALSE)</f>
        <v>135</v>
      </c>
      <c r="D58" s="15" t="s">
        <v>13</v>
      </c>
      <c r="E58" s="15">
        <v>9</v>
      </c>
      <c r="F58" s="30" t="str">
        <f>VLOOKUP(E58,'M-SB'!$A$13:$C$22,3,FALSE)</f>
        <v>Perkins</v>
      </c>
      <c r="G58" s="30">
        <f>VLOOKUP(E58,'M-SB'!$A$13:$F$22,6,FALSE)</f>
        <v>1</v>
      </c>
    </row>
    <row r="59" spans="1:7" x14ac:dyDescent="0.35">
      <c r="A59" s="15"/>
      <c r="B59" s="15"/>
      <c r="C59" s="15"/>
      <c r="D59" s="15"/>
      <c r="E59" s="15"/>
      <c r="F59" s="30"/>
      <c r="G59" s="30"/>
    </row>
    <row r="60" spans="1:7" x14ac:dyDescent="0.35">
      <c r="A60" s="15" t="s">
        <v>23</v>
      </c>
      <c r="B60" s="15"/>
      <c r="C60" s="15"/>
      <c r="D60" s="15"/>
      <c r="E60" s="15"/>
      <c r="F60" s="30"/>
      <c r="G60" s="30"/>
    </row>
    <row r="61" spans="1:7" x14ac:dyDescent="0.35">
      <c r="A61" s="15"/>
      <c r="B61" s="15"/>
      <c r="C61" s="15"/>
      <c r="D61" s="15"/>
      <c r="E61" s="15"/>
      <c r="F61" s="30"/>
      <c r="G61" s="30"/>
    </row>
    <row r="62" spans="1:7" x14ac:dyDescent="0.35">
      <c r="A62" s="15">
        <v>1</v>
      </c>
      <c r="B62" s="15" t="str">
        <f>VLOOKUP(A62,'M-SB'!$A$13:$C$22,3,FALSE)</f>
        <v>STARKEY</v>
      </c>
      <c r="C62" s="15">
        <f>VLOOKUP(A62,'M-SB'!$A$13:$F$22,6,FALSE)</f>
        <v>0</v>
      </c>
      <c r="D62" s="15" t="s">
        <v>13</v>
      </c>
      <c r="E62" s="15">
        <v>4</v>
      </c>
      <c r="F62" s="30" t="str">
        <f>VLOOKUP(E62,'M-SB'!$A$13:$C$22,3,FALSE)</f>
        <v>OSMOND</v>
      </c>
      <c r="G62" s="30">
        <f>VLOOKUP(E62,'M-SB'!$A$13:$F$22,6,FALSE)</f>
        <v>3</v>
      </c>
    </row>
    <row r="63" spans="1:7" x14ac:dyDescent="0.35">
      <c r="A63" s="15">
        <v>3</v>
      </c>
      <c r="B63" s="15" t="str">
        <f>VLOOKUP(A63,'M-SB'!$A$13:$C$22,3,FALSE)</f>
        <v>DUNN</v>
      </c>
      <c r="C63" s="15">
        <f>VLOOKUP(A63,'M-SB'!$A$13:$F$22,6,FALSE)</f>
        <v>9</v>
      </c>
      <c r="D63" s="15" t="s">
        <v>13</v>
      </c>
      <c r="E63" s="15">
        <v>5</v>
      </c>
      <c r="F63" s="30" t="str">
        <f>VLOOKUP(E63,'M-SB'!$A$13:$C$22,3,FALSE)</f>
        <v>Fierman</v>
      </c>
      <c r="G63" s="30">
        <f>VLOOKUP(E63,'M-SB'!$A$13:$F$22,6,FALSE)</f>
        <v>129</v>
      </c>
    </row>
    <row r="64" spans="1:7" x14ac:dyDescent="0.35">
      <c r="A64" s="15">
        <v>2</v>
      </c>
      <c r="B64" s="15" t="str">
        <f>VLOOKUP(A64,'M-SB'!$A$13:$C$22,3,FALSE)</f>
        <v>WILSON</v>
      </c>
      <c r="C64" s="15">
        <f>VLOOKUP(A64,'M-SB'!$A$13:$F$22,6,FALSE)</f>
        <v>58</v>
      </c>
      <c r="D64" s="15" t="s">
        <v>13</v>
      </c>
      <c r="E64" s="15">
        <v>6</v>
      </c>
      <c r="F64" s="30" t="str">
        <f>VLOOKUP(E64,'M-SB'!$A$13:$C$22,3,FALSE)</f>
        <v>Dodgson</v>
      </c>
      <c r="G64" s="30">
        <f>VLOOKUP(E64,'M-SB'!$A$13:$F$22,6,FALSE)</f>
        <v>103</v>
      </c>
    </row>
    <row r="65" spans="1:7" x14ac:dyDescent="0.35">
      <c r="A65" s="15">
        <v>7</v>
      </c>
      <c r="B65" s="15" t="str">
        <f>VLOOKUP(A65,'M-SB'!$A$13:$C$22,3,FALSE)</f>
        <v>Ashworth</v>
      </c>
      <c r="C65" s="15">
        <f>VLOOKUP(A65,'M-SB'!$A$13:$F$22,6,FALSE)</f>
        <v>55</v>
      </c>
      <c r="D65" s="15" t="s">
        <v>13</v>
      </c>
      <c r="E65" s="15">
        <v>10</v>
      </c>
      <c r="F65" s="30" t="str">
        <f>VLOOKUP(E65,'M-SB'!$A$13:$C$22,3,FALSE)</f>
        <v>Critten</v>
      </c>
      <c r="G65" s="30">
        <f>VLOOKUP(E65,'M-SB'!$A$13:$F$22,6,FALSE)</f>
        <v>135</v>
      </c>
    </row>
    <row r="66" spans="1:7" x14ac:dyDescent="0.35">
      <c r="A66" s="15">
        <v>8</v>
      </c>
      <c r="B66" s="15" t="str">
        <f>VLOOKUP(A66,'M-SB'!$A$13:$C$22,3,FALSE)</f>
        <v>Knowles</v>
      </c>
      <c r="C66" s="15">
        <f>VLOOKUP(A66,'M-SB'!$A$13:$F$22,6,FALSE)</f>
        <v>108</v>
      </c>
      <c r="D66" s="15" t="s">
        <v>13</v>
      </c>
      <c r="E66" s="15">
        <v>9</v>
      </c>
      <c r="F66" s="30" t="str">
        <f>VLOOKUP(E66,'M-SB'!$A$13:$C$22,3,FALSE)</f>
        <v>Perkins</v>
      </c>
      <c r="G66" s="30">
        <f>VLOOKUP(E66,'M-SB'!$A$13:$F$22,6,FALSE)</f>
        <v>1</v>
      </c>
    </row>
    <row r="67" spans="1:7" x14ac:dyDescent="0.35">
      <c r="A67" s="15"/>
      <c r="B67" s="15"/>
      <c r="C67" s="15"/>
      <c r="D67" s="15"/>
      <c r="E67" s="15"/>
      <c r="F67" s="30"/>
      <c r="G67" s="30"/>
    </row>
    <row r="68" spans="1:7" x14ac:dyDescent="0.35">
      <c r="A68" s="15" t="s">
        <v>25</v>
      </c>
      <c r="B68" s="15"/>
      <c r="C68" s="15"/>
      <c r="D68" s="15"/>
      <c r="E68" s="15"/>
      <c r="F68" s="30"/>
      <c r="G68" s="30"/>
    </row>
    <row r="69" spans="1:7" x14ac:dyDescent="0.35">
      <c r="A69" s="15"/>
      <c r="B69" s="15"/>
      <c r="C69" s="15"/>
      <c r="D69" s="15"/>
      <c r="E69" s="15"/>
      <c r="F69" s="30"/>
      <c r="G69" s="30"/>
    </row>
    <row r="70" spans="1:7" x14ac:dyDescent="0.35">
      <c r="A70" s="15">
        <v>3</v>
      </c>
      <c r="B70" s="15" t="str">
        <f>VLOOKUP(A70,'M-SB'!$A$13:$C$22,3,FALSE)</f>
        <v>DUNN</v>
      </c>
      <c r="C70" s="15">
        <f>VLOOKUP(A70,'M-SB'!$A$13:$F$22,6,FALSE)</f>
        <v>9</v>
      </c>
      <c r="D70" s="15" t="s">
        <v>13</v>
      </c>
      <c r="E70" s="15">
        <v>1</v>
      </c>
      <c r="F70" s="30" t="str">
        <f>VLOOKUP(E70,'M-SB'!$A$13:$C$22,3,FALSE)</f>
        <v>STARKEY</v>
      </c>
      <c r="G70" s="30">
        <f>VLOOKUP(E70,'M-SB'!$A$13:$F$22,6,FALSE)</f>
        <v>0</v>
      </c>
    </row>
    <row r="71" spans="1:7" x14ac:dyDescent="0.35">
      <c r="A71" s="15">
        <v>4</v>
      </c>
      <c r="B71" s="15" t="str">
        <f>VLOOKUP(A71,'M-SB'!$A$13:$C$22,3,FALSE)</f>
        <v>OSMOND</v>
      </c>
      <c r="C71" s="15">
        <f>VLOOKUP(A71,'M-SB'!$A$13:$F$22,6,FALSE)</f>
        <v>3</v>
      </c>
      <c r="D71" s="15" t="s">
        <v>13</v>
      </c>
      <c r="E71" s="15">
        <v>2</v>
      </c>
      <c r="F71" s="30" t="str">
        <f>VLOOKUP(E71,'M-SB'!$A$13:$C$22,3,FALSE)</f>
        <v>WILSON</v>
      </c>
      <c r="G71" s="30">
        <f>VLOOKUP(E71,'M-SB'!$A$13:$F$22,6,FALSE)</f>
        <v>58</v>
      </c>
    </row>
    <row r="72" spans="1:7" x14ac:dyDescent="0.35">
      <c r="A72" s="15">
        <v>10</v>
      </c>
      <c r="B72" s="15" t="str">
        <f>VLOOKUP(A72,'M-SB'!$A$13:$C$22,3,FALSE)</f>
        <v>Critten</v>
      </c>
      <c r="C72" s="15">
        <f>VLOOKUP(A72,'M-SB'!$A$13:$F$22,6,FALSE)</f>
        <v>135</v>
      </c>
      <c r="D72" s="15" t="s">
        <v>13</v>
      </c>
      <c r="E72" s="15">
        <v>5</v>
      </c>
      <c r="F72" s="30" t="str">
        <f>VLOOKUP(E72,'M-SB'!$A$13:$C$22,3,FALSE)</f>
        <v>Fierman</v>
      </c>
      <c r="G72" s="30">
        <f>VLOOKUP(E72,'M-SB'!$A$13:$F$22,6,FALSE)</f>
        <v>129</v>
      </c>
    </row>
    <row r="73" spans="1:7" x14ac:dyDescent="0.35">
      <c r="A73" s="15">
        <v>9</v>
      </c>
      <c r="B73" s="15" t="str">
        <f>VLOOKUP(A73,'M-SB'!$A$13:$C$22,3,FALSE)</f>
        <v>Perkins</v>
      </c>
      <c r="C73" s="15">
        <f>VLOOKUP(A73,'M-SB'!$A$13:$F$22,6,FALSE)</f>
        <v>1</v>
      </c>
      <c r="D73" s="15" t="s">
        <v>13</v>
      </c>
      <c r="E73" s="15">
        <v>6</v>
      </c>
      <c r="F73" s="30" t="str">
        <f>VLOOKUP(E73,'M-SB'!$A$13:$C$22,3,FALSE)</f>
        <v>Dodgson</v>
      </c>
      <c r="G73" s="30">
        <f>VLOOKUP(E73,'M-SB'!$A$13:$F$22,6,FALSE)</f>
        <v>103</v>
      </c>
    </row>
    <row r="74" spans="1:7" x14ac:dyDescent="0.35">
      <c r="A74" s="15">
        <v>8</v>
      </c>
      <c r="B74" s="15" t="str">
        <f>VLOOKUP(A74,'M-SB'!$A$13:$C$22,3,FALSE)</f>
        <v>Knowles</v>
      </c>
      <c r="C74" s="15">
        <f>VLOOKUP(A74,'M-SB'!$A$13:$F$22,6,FALSE)</f>
        <v>108</v>
      </c>
      <c r="D74" s="15" t="s">
        <v>13</v>
      </c>
      <c r="E74" s="15">
        <v>7</v>
      </c>
      <c r="F74" s="30" t="str">
        <f>VLOOKUP(E74,'M-SB'!$A$13:$C$22,3,FALSE)</f>
        <v>Ashworth</v>
      </c>
      <c r="G74" s="30">
        <f>VLOOKUP(E74,'M-SB'!$A$13:$F$22,6,FALSE)</f>
        <v>55</v>
      </c>
    </row>
    <row r="75" spans="1:7" x14ac:dyDescent="0.35">
      <c r="A75" s="15"/>
      <c r="B75" s="15"/>
      <c r="C75" s="15"/>
      <c r="D75" s="15"/>
      <c r="E75" s="15"/>
      <c r="F75" s="30"/>
      <c r="G75" s="30"/>
    </row>
    <row r="76" spans="1:7" x14ac:dyDescent="0.35">
      <c r="A76" s="15" t="s">
        <v>28</v>
      </c>
      <c r="B76" s="15"/>
      <c r="C76" s="15"/>
      <c r="D76" s="15"/>
      <c r="E76" s="15"/>
      <c r="F76" s="30"/>
      <c r="G76" s="30"/>
    </row>
    <row r="77" spans="1:7" x14ac:dyDescent="0.35">
      <c r="A77" s="15"/>
      <c r="B77" s="15"/>
      <c r="C77" s="15"/>
      <c r="D77" s="15"/>
      <c r="E77" s="15"/>
      <c r="F77" s="30"/>
      <c r="G77" s="30"/>
    </row>
    <row r="78" spans="1:7" x14ac:dyDescent="0.35">
      <c r="A78" s="15">
        <v>1</v>
      </c>
      <c r="B78" s="15" t="str">
        <f>VLOOKUP(A78,'M-SB'!$A$13:$C$22,3,FALSE)</f>
        <v>STARKEY</v>
      </c>
      <c r="C78" s="15">
        <f>VLOOKUP(A78,'M-SB'!$A$13:$F$22,6,FALSE)</f>
        <v>0</v>
      </c>
      <c r="D78" s="15" t="s">
        <v>13</v>
      </c>
      <c r="E78" s="15">
        <v>2</v>
      </c>
      <c r="F78" s="30" t="str">
        <f>VLOOKUP(E78,'M-SB'!$A$13:$C$22,3,FALSE)</f>
        <v>WILSON</v>
      </c>
      <c r="G78" s="30">
        <f>VLOOKUP(E78,'M-SB'!$A$13:$F$22,6,FALSE)</f>
        <v>58</v>
      </c>
    </row>
    <row r="79" spans="1:7" x14ac:dyDescent="0.35">
      <c r="A79" s="15">
        <v>3</v>
      </c>
      <c r="B79" s="15" t="str">
        <f>VLOOKUP(A79,'M-SB'!$A$13:$C$22,3,FALSE)</f>
        <v>DUNN</v>
      </c>
      <c r="C79" s="15">
        <f>VLOOKUP(A79,'M-SB'!$A$13:$F$22,6,FALSE)</f>
        <v>9</v>
      </c>
      <c r="D79" s="15" t="s">
        <v>13</v>
      </c>
      <c r="E79" s="15">
        <v>10</v>
      </c>
      <c r="F79" s="30" t="str">
        <f>VLOOKUP(E79,'M-SB'!$A$13:$C$22,3,FALSE)</f>
        <v>Critten</v>
      </c>
      <c r="G79" s="30">
        <f>VLOOKUP(E79,'M-SB'!$A$13:$F$22,6,FALSE)</f>
        <v>135</v>
      </c>
    </row>
    <row r="80" spans="1:7" x14ac:dyDescent="0.35">
      <c r="A80" s="15">
        <v>4</v>
      </c>
      <c r="B80" s="15" t="str">
        <f>VLOOKUP(A80,'M-SB'!$A$13:$C$22,3,FALSE)</f>
        <v>OSMOND</v>
      </c>
      <c r="C80" s="15">
        <f>VLOOKUP(A80,'M-SB'!$A$13:$F$22,6,FALSE)</f>
        <v>3</v>
      </c>
      <c r="D80" s="15" t="s">
        <v>13</v>
      </c>
      <c r="E80" s="15">
        <v>9</v>
      </c>
      <c r="F80" s="30" t="str">
        <f>VLOOKUP(E80,'M-SB'!$A$13:$C$22,3,FALSE)</f>
        <v>Perkins</v>
      </c>
      <c r="G80" s="30">
        <f>VLOOKUP(E80,'M-SB'!$A$13:$F$22,6,FALSE)</f>
        <v>1</v>
      </c>
    </row>
    <row r="81" spans="1:7" x14ac:dyDescent="0.35">
      <c r="A81" s="15">
        <v>5</v>
      </c>
      <c r="B81" s="15" t="str">
        <f>VLOOKUP(A81,'M-SB'!$A$13:$C$22,3,FALSE)</f>
        <v>Fierman</v>
      </c>
      <c r="C81" s="15">
        <f>VLOOKUP(A81,'M-SB'!$A$13:$F$22,6,FALSE)</f>
        <v>129</v>
      </c>
      <c r="D81" s="15" t="s">
        <v>13</v>
      </c>
      <c r="E81" s="15">
        <v>8</v>
      </c>
      <c r="F81" s="30" t="str">
        <f>VLOOKUP(E81,'M-SB'!$A$13:$C$22,3,FALSE)</f>
        <v>Knowles</v>
      </c>
      <c r="G81" s="30">
        <f>VLOOKUP(E81,'M-SB'!$A$13:$F$22,6,FALSE)</f>
        <v>108</v>
      </c>
    </row>
    <row r="82" spans="1:7" x14ac:dyDescent="0.35">
      <c r="A82" s="15">
        <v>6</v>
      </c>
      <c r="B82" s="15" t="str">
        <f>VLOOKUP(A82,'M-SB'!$A$13:$C$22,3,FALSE)</f>
        <v>Dodgson</v>
      </c>
      <c r="C82" s="15">
        <f>VLOOKUP(A82,'M-SB'!$A$13:$F$22,6,FALSE)</f>
        <v>103</v>
      </c>
      <c r="D82" s="15" t="s">
        <v>13</v>
      </c>
      <c r="E82" s="15">
        <v>7</v>
      </c>
      <c r="F82" s="30" t="str">
        <f>VLOOKUP(E82,'M-SB'!$A$13:$C$22,3,FALSE)</f>
        <v>Ashworth</v>
      </c>
      <c r="G82" s="30">
        <f>VLOOKUP(E82,'M-SB'!$A$13:$F$22,6,FALSE)</f>
        <v>55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J34"/>
  <sheetViews>
    <sheetView topLeftCell="A3" workbookViewId="0">
      <selection activeCell="A3" sqref="A1:XFD1048576"/>
    </sheetView>
  </sheetViews>
  <sheetFormatPr defaultRowHeight="14.5" x14ac:dyDescent="0.35"/>
  <cols>
    <col min="2" max="3" width="8.7265625" style="30"/>
  </cols>
  <sheetData>
    <row r="8" spans="1:10" x14ac:dyDescent="0.35">
      <c r="A8" t="s">
        <v>20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s="30" customFormat="1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3</v>
      </c>
      <c r="B14" s="15" t="str">
        <f>VLOOKUP(A14,'M-SB'!$A$8:$C$12,3,FALSE)</f>
        <v>TAZOE-CRAIG</v>
      </c>
      <c r="C14" s="15">
        <f>VLOOKUP(A14,'M-SB'!$A$8:$F$12,6,FALSE)</f>
        <v>5</v>
      </c>
      <c r="D14" s="15" t="s">
        <v>13</v>
      </c>
      <c r="E14" s="15">
        <v>4</v>
      </c>
      <c r="F14" t="str">
        <f>VLOOKUP(E14,'M-SB'!$A$8:$C$12,3,FALSE)</f>
        <v>HARRISON</v>
      </c>
      <c r="G14">
        <f>VLOOKUP(E14,'M-SB'!$A$8:$F$12,6,FALSE)</f>
        <v>91</v>
      </c>
    </row>
    <row r="15" spans="1:10" x14ac:dyDescent="0.35">
      <c r="A15" s="15">
        <v>2</v>
      </c>
      <c r="B15" s="15" t="str">
        <f>VLOOKUP(A15,'M-SB'!$A$8:$C$12,3,FALSE)</f>
        <v>Turner</v>
      </c>
      <c r="C15" s="15">
        <f>VLOOKUP(A15,'M-SB'!$A$8:$F$12,6,FALSE)</f>
        <v>89</v>
      </c>
      <c r="D15" s="15" t="s">
        <v>13</v>
      </c>
      <c r="E15" s="15">
        <v>5</v>
      </c>
      <c r="F15" s="30" t="str">
        <f>VLOOKUP(E15,'M-SB'!$A$8:$C$12,3,FALSE)</f>
        <v>Turner</v>
      </c>
      <c r="G15" s="30">
        <f>VLOOKUP(E15,'M-SB'!$A$8:$F$12,6,FALSE)</f>
        <v>83</v>
      </c>
    </row>
    <row r="16" spans="1:10" x14ac:dyDescent="0.35">
      <c r="A16" s="15"/>
      <c r="B16" s="15"/>
      <c r="C16" s="15"/>
      <c r="D16" s="15"/>
      <c r="E16" s="15"/>
      <c r="F16" s="30"/>
      <c r="G16" s="30"/>
    </row>
    <row r="17" spans="1:7" x14ac:dyDescent="0.35">
      <c r="A17" s="15" t="s">
        <v>14</v>
      </c>
      <c r="B17" s="15"/>
      <c r="C17" s="15"/>
      <c r="D17" s="15"/>
      <c r="E17" s="15"/>
      <c r="F17" s="30"/>
      <c r="G17" s="30"/>
    </row>
    <row r="18" spans="1:7" x14ac:dyDescent="0.35">
      <c r="A18" s="15"/>
      <c r="B18" s="15"/>
      <c r="C18" s="15"/>
      <c r="D18" s="15"/>
      <c r="E18" s="15"/>
      <c r="F18" s="30"/>
      <c r="G18" s="30"/>
    </row>
    <row r="19" spans="1:7" x14ac:dyDescent="0.35">
      <c r="A19" s="15">
        <v>2</v>
      </c>
      <c r="B19" s="15" t="str">
        <f>VLOOKUP(A19,'M-SB'!$A$8:$C$12,3,FALSE)</f>
        <v>Turner</v>
      </c>
      <c r="C19" s="15">
        <f>VLOOKUP(A19,'M-SB'!$A$8:$F$12,6,FALSE)</f>
        <v>89</v>
      </c>
      <c r="D19" s="15" t="s">
        <v>13</v>
      </c>
      <c r="E19" s="15">
        <v>3</v>
      </c>
      <c r="F19" s="30" t="str">
        <f>VLOOKUP(E19,'M-SB'!$A$8:$C$12,3,FALSE)</f>
        <v>TAZOE-CRAIG</v>
      </c>
      <c r="G19" s="30">
        <f>VLOOKUP(E19,'M-SB'!$A$8:$F$12,6,FALSE)</f>
        <v>5</v>
      </c>
    </row>
    <row r="20" spans="1:7" x14ac:dyDescent="0.35">
      <c r="A20" s="15">
        <v>1</v>
      </c>
      <c r="B20" s="15" t="str">
        <f>VLOOKUP(A20,'M-SB'!$A$8:$C$12,3,FALSE)</f>
        <v>Aaron</v>
      </c>
      <c r="C20" s="15">
        <f>VLOOKUP(A20,'M-SB'!$A$8:$F$12,6,FALSE)</f>
        <v>139</v>
      </c>
      <c r="D20" s="15" t="s">
        <v>13</v>
      </c>
      <c r="E20" s="15">
        <v>5</v>
      </c>
      <c r="F20" s="30" t="str">
        <f>VLOOKUP(E20,'M-SB'!$A$8:$C$12,3,FALSE)</f>
        <v>Turner</v>
      </c>
      <c r="G20" s="30">
        <f>VLOOKUP(E20,'M-SB'!$A$8:$F$12,6,FALSE)</f>
        <v>83</v>
      </c>
    </row>
    <row r="21" spans="1:7" x14ac:dyDescent="0.35">
      <c r="A21" s="15"/>
      <c r="B21" s="15"/>
      <c r="C21" s="15"/>
      <c r="D21" s="15"/>
      <c r="E21" s="15"/>
      <c r="F21" s="30"/>
      <c r="G21" s="30"/>
    </row>
    <row r="22" spans="1:7" x14ac:dyDescent="0.35">
      <c r="A22" s="15" t="s">
        <v>15</v>
      </c>
      <c r="B22" s="15"/>
      <c r="C22" s="15"/>
      <c r="D22" s="15"/>
      <c r="E22" s="15"/>
      <c r="F22" s="30"/>
      <c r="G22" s="30"/>
    </row>
    <row r="23" spans="1:7" x14ac:dyDescent="0.35">
      <c r="A23" s="15"/>
      <c r="B23" s="15"/>
      <c r="C23" s="15"/>
      <c r="D23" s="15"/>
      <c r="E23" s="15"/>
      <c r="F23" s="30"/>
      <c r="G23" s="30"/>
    </row>
    <row r="24" spans="1:7" x14ac:dyDescent="0.35">
      <c r="A24" s="15">
        <v>3</v>
      </c>
      <c r="B24" s="15" t="str">
        <f>VLOOKUP(A24,'M-SB'!$A$8:$C$12,3,FALSE)</f>
        <v>TAZOE-CRAIG</v>
      </c>
      <c r="C24" s="15">
        <f>VLOOKUP(A24,'M-SB'!$A$8:$F$12,6,FALSE)</f>
        <v>5</v>
      </c>
      <c r="D24" s="15" t="s">
        <v>13</v>
      </c>
      <c r="E24" s="15">
        <v>5</v>
      </c>
      <c r="F24" s="30" t="str">
        <f>VLOOKUP(E24,'M-SB'!$A$8:$C$12,3,FALSE)</f>
        <v>Turner</v>
      </c>
      <c r="G24" s="30">
        <f>VLOOKUP(E24,'M-SB'!$A$8:$F$12,6,FALSE)</f>
        <v>83</v>
      </c>
    </row>
    <row r="25" spans="1:7" x14ac:dyDescent="0.35">
      <c r="A25" s="15"/>
      <c r="B25" s="15"/>
      <c r="C25" s="15"/>
      <c r="D25" s="15"/>
      <c r="E25" s="15"/>
      <c r="F25" s="30"/>
      <c r="G25" s="30"/>
    </row>
    <row r="26" spans="1:7" x14ac:dyDescent="0.35">
      <c r="A26" s="15" t="s">
        <v>16</v>
      </c>
      <c r="B26" s="15"/>
      <c r="C26" s="15"/>
      <c r="D26" s="15"/>
      <c r="E26" s="15"/>
      <c r="F26" s="30"/>
      <c r="G26" s="30"/>
    </row>
    <row r="27" spans="1:7" x14ac:dyDescent="0.35">
      <c r="A27" s="15"/>
      <c r="B27" s="15"/>
      <c r="C27" s="15"/>
      <c r="D27" s="15"/>
      <c r="E27" s="15"/>
      <c r="F27" s="30"/>
      <c r="G27" s="30"/>
    </row>
    <row r="28" spans="1:7" x14ac:dyDescent="0.35">
      <c r="A28" s="15">
        <v>4</v>
      </c>
      <c r="B28" s="15" t="str">
        <f>VLOOKUP(A28,'M-SB'!$A$8:$C$12,3,FALSE)</f>
        <v>HARRISON</v>
      </c>
      <c r="C28" s="15">
        <f>VLOOKUP(A28,'M-SB'!$A$8:$F$12,6,FALSE)</f>
        <v>91</v>
      </c>
      <c r="D28" s="15" t="s">
        <v>13</v>
      </c>
      <c r="E28" s="15">
        <v>2</v>
      </c>
      <c r="F28" s="30" t="str">
        <f>VLOOKUP(E28,'M-SB'!$A$8:$C$12,3,FALSE)</f>
        <v>Turner</v>
      </c>
      <c r="G28" s="30">
        <f>VLOOKUP(E28,'M-SB'!$A$8:$F$12,6,FALSE)</f>
        <v>89</v>
      </c>
    </row>
    <row r="29" spans="1:7" x14ac:dyDescent="0.35">
      <c r="A29" s="15">
        <v>1</v>
      </c>
      <c r="B29" s="15" t="str">
        <f>VLOOKUP(A29,'M-SB'!$A$8:$C$12,3,FALSE)</f>
        <v>Aaron</v>
      </c>
      <c r="C29" s="15">
        <f>VLOOKUP(A29,'M-SB'!$A$8:$F$12,6,FALSE)</f>
        <v>139</v>
      </c>
      <c r="D29" s="15" t="s">
        <v>13</v>
      </c>
      <c r="E29" s="15">
        <v>3</v>
      </c>
      <c r="F29" s="30" t="str">
        <f>VLOOKUP(E29,'M-SB'!$A$8:$C$12,3,FALSE)</f>
        <v>TAZOE-CRAIG</v>
      </c>
      <c r="G29" s="30">
        <f>VLOOKUP(E29,'M-SB'!$A$8:$F$12,6,FALSE)</f>
        <v>5</v>
      </c>
    </row>
    <row r="30" spans="1:7" x14ac:dyDescent="0.35">
      <c r="A30" s="15"/>
      <c r="B30" s="15"/>
      <c r="C30" s="15"/>
      <c r="D30" s="15"/>
      <c r="E30" s="15"/>
      <c r="F30" s="30"/>
      <c r="G30" s="30"/>
    </row>
    <row r="31" spans="1:7" x14ac:dyDescent="0.35">
      <c r="A31" s="15" t="s">
        <v>17</v>
      </c>
      <c r="B31" s="15"/>
      <c r="C31" s="15"/>
      <c r="D31" s="15"/>
      <c r="E31" s="15"/>
      <c r="F31" s="30"/>
      <c r="G31" s="30"/>
    </row>
    <row r="32" spans="1:7" x14ac:dyDescent="0.35">
      <c r="A32" s="15"/>
      <c r="B32" s="15"/>
      <c r="C32" s="15"/>
      <c r="D32" s="15"/>
      <c r="E32" s="15"/>
      <c r="F32" s="30"/>
      <c r="G32" s="30"/>
    </row>
    <row r="33" spans="1:7" x14ac:dyDescent="0.35">
      <c r="A33" s="15">
        <v>4</v>
      </c>
      <c r="B33" s="15" t="str">
        <f>VLOOKUP(A33,'M-SB'!$A$8:$C$12,3,FALSE)</f>
        <v>HARRISON</v>
      </c>
      <c r="C33" s="15">
        <f>VLOOKUP(A33,'M-SB'!$A$8:$F$12,6,FALSE)</f>
        <v>91</v>
      </c>
      <c r="D33" s="15" t="s">
        <v>13</v>
      </c>
      <c r="E33" s="15">
        <v>5</v>
      </c>
      <c r="F33" s="30" t="str">
        <f>VLOOKUP(E33,'M-SB'!$A$8:$C$12,3,FALSE)</f>
        <v>Turner</v>
      </c>
      <c r="G33" s="30">
        <f>VLOOKUP(E33,'M-SB'!$A$8:$F$12,6,FALSE)</f>
        <v>83</v>
      </c>
    </row>
    <row r="34" spans="1:7" x14ac:dyDescent="0.35">
      <c r="A34" s="15">
        <v>1</v>
      </c>
      <c r="B34" s="15" t="str">
        <f>VLOOKUP(A34,'M-SB'!$A$8:$C$12,3,FALSE)</f>
        <v>Aaron</v>
      </c>
      <c r="C34" s="15">
        <f>VLOOKUP(A34,'M-SB'!$A$8:$F$12,6,FALSE)</f>
        <v>139</v>
      </c>
      <c r="D34" s="15" t="s">
        <v>13</v>
      </c>
      <c r="E34" s="15">
        <v>2</v>
      </c>
      <c r="F34" s="30" t="str">
        <f>VLOOKUP(E34,'M-SB'!$A$8:$C$12,3,FALSE)</f>
        <v>Turner</v>
      </c>
      <c r="G34" s="30">
        <f>VLOOKUP(E34,'M-SB'!$A$8:$F$12,6,FALSE)</f>
        <v>89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30B5-77D5-43B8-A1CA-FD53CF69F9A1}">
  <dimension ref="A8:J40"/>
  <sheetViews>
    <sheetView topLeftCell="A5" workbookViewId="0">
      <selection activeCell="G14" sqref="G14"/>
    </sheetView>
  </sheetViews>
  <sheetFormatPr defaultRowHeight="14.5" x14ac:dyDescent="0.35"/>
  <cols>
    <col min="1" max="1" width="8.7265625" style="30"/>
    <col min="2" max="2" width="12.7265625" style="30" customWidth="1"/>
    <col min="3" max="16384" width="8.7265625" style="30"/>
  </cols>
  <sheetData>
    <row r="8" spans="1:10" x14ac:dyDescent="0.35">
      <c r="A8" s="30" t="s">
        <v>19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VLOOKUP(A14,'F-SB'!$A$8:$C$11,3,FALSE)</f>
        <v>DAY</v>
      </c>
      <c r="C14" s="15">
        <f>VLOOKUP(A14,'F-SB'!$A$8:$F$11,6,FALSE)</f>
        <v>50</v>
      </c>
      <c r="D14" s="15" t="s">
        <v>13</v>
      </c>
      <c r="E14" s="15">
        <v>4</v>
      </c>
      <c r="F14" s="30" t="str">
        <f>VLOOKUP(E14,'F-SB'!$A$8:$C$11,3,FALSE)</f>
        <v>SAVAGE</v>
      </c>
      <c r="G14" s="30">
        <f>VLOOKUP(E14,'F-SB'!$A$8:$F$11,6,FALSE)</f>
        <v>35</v>
      </c>
    </row>
    <row r="15" spans="1:10" x14ac:dyDescent="0.35">
      <c r="A15" s="15">
        <v>2</v>
      </c>
      <c r="B15" s="15" t="str">
        <f>VLOOKUP(A15,'F-SB'!$A$8:$C$11,3,FALSE)</f>
        <v>Hodgson</v>
      </c>
      <c r="C15" s="15">
        <f>VLOOKUP(A15,'F-SB'!$A$8:$F$11,6,FALSE)</f>
        <v>63</v>
      </c>
      <c r="D15" s="15" t="s">
        <v>13</v>
      </c>
      <c r="E15" s="15">
        <v>3</v>
      </c>
      <c r="F15" s="30" t="str">
        <f>VLOOKUP(E15,'F-SB'!$A$8:$C$11,3,FALSE)</f>
        <v>Gregory</v>
      </c>
      <c r="G15" s="30">
        <f>VLOOKUP(E15,'F-SB'!$A$8:$F$11,6,FALSE)</f>
        <v>132</v>
      </c>
    </row>
    <row r="16" spans="1:10" x14ac:dyDescent="0.35">
      <c r="A16" s="15"/>
      <c r="B16" s="15"/>
      <c r="C16" s="15"/>
      <c r="D16" s="15"/>
      <c r="E16" s="15"/>
    </row>
    <row r="17" spans="1:7" x14ac:dyDescent="0.35">
      <c r="A17" s="15" t="s">
        <v>14</v>
      </c>
      <c r="B17" s="15"/>
      <c r="C17" s="15"/>
      <c r="D17" s="15"/>
      <c r="E17" s="15"/>
    </row>
    <row r="18" spans="1:7" x14ac:dyDescent="0.35">
      <c r="A18" s="15"/>
      <c r="B18" s="15"/>
      <c r="C18" s="15"/>
      <c r="D18" s="15"/>
      <c r="E18" s="15"/>
    </row>
    <row r="19" spans="1:7" x14ac:dyDescent="0.35">
      <c r="A19" s="15">
        <v>1</v>
      </c>
      <c r="B19" s="15" t="str">
        <f>VLOOKUP(A19,'F-SB'!$A$8:$C$11,3,FALSE)</f>
        <v>DAY</v>
      </c>
      <c r="C19" s="15">
        <f>VLOOKUP(A19,'F-SB'!$A$8:$F$11,6,FALSE)</f>
        <v>50</v>
      </c>
      <c r="D19" s="15" t="s">
        <v>13</v>
      </c>
      <c r="E19" s="15">
        <v>3</v>
      </c>
      <c r="F19" s="30" t="str">
        <f>VLOOKUP(E19,'F-SB'!$A$8:$C$11,3,FALSE)</f>
        <v>Gregory</v>
      </c>
      <c r="G19" s="30">
        <f>VLOOKUP(E19,'F-SB'!$A$8:$F$11,6,FALSE)</f>
        <v>132</v>
      </c>
    </row>
    <row r="20" spans="1:7" x14ac:dyDescent="0.35">
      <c r="A20" s="15">
        <v>2</v>
      </c>
      <c r="B20" s="15" t="str">
        <f>VLOOKUP(A20,'F-SB'!$A$8:$C$11,3,FALSE)</f>
        <v>Hodgson</v>
      </c>
      <c r="C20" s="15">
        <f>VLOOKUP(A20,'F-SB'!$A$8:$F$11,6,FALSE)</f>
        <v>63</v>
      </c>
      <c r="D20" s="15" t="s">
        <v>13</v>
      </c>
      <c r="E20" s="15">
        <v>4</v>
      </c>
      <c r="F20" s="30" t="str">
        <f>VLOOKUP(E20,'F-SB'!$A$8:$C$11,3,FALSE)</f>
        <v>SAVAGE</v>
      </c>
      <c r="G20" s="30">
        <f>VLOOKUP(E20,'F-SB'!$A$8:$F$11,6,FALSE)</f>
        <v>35</v>
      </c>
    </row>
    <row r="21" spans="1:7" x14ac:dyDescent="0.35">
      <c r="A21" s="15"/>
      <c r="B21" s="15"/>
      <c r="C21" s="15"/>
      <c r="D21" s="15"/>
      <c r="E21" s="15"/>
    </row>
    <row r="22" spans="1:7" x14ac:dyDescent="0.35">
      <c r="A22" s="15" t="s">
        <v>15</v>
      </c>
      <c r="B22" s="15"/>
      <c r="C22" s="15"/>
      <c r="D22" s="15"/>
      <c r="E22" s="15"/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>
        <v>3</v>
      </c>
      <c r="B24" s="15" t="str">
        <f>VLOOKUP(A24,'F-SB'!$A$8:$C$11,3,FALSE)</f>
        <v>Gregory</v>
      </c>
      <c r="C24" s="15">
        <f>VLOOKUP(A24,'F-SB'!$A$8:$F$11,6,FALSE)</f>
        <v>132</v>
      </c>
      <c r="D24" s="15" t="s">
        <v>13</v>
      </c>
      <c r="E24" s="15">
        <v>4</v>
      </c>
      <c r="F24" s="30" t="str">
        <f>VLOOKUP(E24,'F-SB'!$A$8:$C$11,3,FALSE)</f>
        <v>SAVAGE</v>
      </c>
      <c r="G24" s="30">
        <f>VLOOKUP(E24,'F-SB'!$A$8:$F$11,6,FALSE)</f>
        <v>35</v>
      </c>
    </row>
    <row r="25" spans="1:7" x14ac:dyDescent="0.35">
      <c r="A25" s="15">
        <v>1</v>
      </c>
      <c r="B25" s="15" t="str">
        <f>VLOOKUP(A25,'F-SB'!$A$8:$C$11,3,FALSE)</f>
        <v>DAY</v>
      </c>
      <c r="C25" s="15">
        <f>VLOOKUP(A25,'F-SB'!$A$8:$F$11,6,FALSE)</f>
        <v>50</v>
      </c>
      <c r="D25" s="15" t="s">
        <v>13</v>
      </c>
      <c r="E25" s="15">
        <v>2</v>
      </c>
      <c r="F25" s="30" t="str">
        <f>VLOOKUP(E25,'F-SB'!$A$8:$C$11,3,FALSE)</f>
        <v>Hodgson</v>
      </c>
      <c r="G25" s="30">
        <f>VLOOKUP(E25,'F-SB'!$A$8:$F$11,6,FALSE)</f>
        <v>63</v>
      </c>
    </row>
    <row r="26" spans="1:7" x14ac:dyDescent="0.35">
      <c r="A26" s="15"/>
      <c r="B26" s="15"/>
      <c r="C26" s="15"/>
      <c r="D26" s="15"/>
      <c r="E26" s="15"/>
    </row>
    <row r="27" spans="1:7" x14ac:dyDescent="0.35">
      <c r="A27" s="15" t="s">
        <v>16</v>
      </c>
      <c r="B27" s="15"/>
      <c r="C27" s="15"/>
      <c r="D27" s="15"/>
      <c r="E27" s="15"/>
    </row>
    <row r="28" spans="1:7" x14ac:dyDescent="0.35">
      <c r="A28" s="15"/>
      <c r="B28" s="15"/>
      <c r="C28" s="15"/>
      <c r="D28" s="15"/>
      <c r="E28" s="15"/>
    </row>
    <row r="29" spans="1:7" x14ac:dyDescent="0.35">
      <c r="A29" s="15">
        <v>4</v>
      </c>
      <c r="B29" s="15" t="str">
        <f>VLOOKUP(A29,'F-SB'!$A$8:$C$11,3,FALSE)</f>
        <v>SAVAGE</v>
      </c>
      <c r="C29" s="15">
        <f>VLOOKUP(A29,'F-SB'!$A$8:$F$11,6,FALSE)</f>
        <v>35</v>
      </c>
      <c r="D29" s="15" t="s">
        <v>13</v>
      </c>
      <c r="E29" s="15">
        <v>1</v>
      </c>
      <c r="F29" s="30" t="str">
        <f>VLOOKUP(E29,'F-SB'!$A$8:$C$11,3,FALSE)</f>
        <v>DAY</v>
      </c>
      <c r="G29" s="30">
        <f>VLOOKUP(E29,'F-SB'!$A$8:$F$11,6,FALSE)</f>
        <v>50</v>
      </c>
    </row>
    <row r="30" spans="1:7" x14ac:dyDescent="0.35">
      <c r="A30" s="15">
        <v>3</v>
      </c>
      <c r="B30" s="15" t="str">
        <f>VLOOKUP(A30,'F-SB'!$A$8:$C$11,3,FALSE)</f>
        <v>Gregory</v>
      </c>
      <c r="C30" s="15">
        <f>VLOOKUP(A30,'F-SB'!$A$8:$F$11,6,FALSE)</f>
        <v>132</v>
      </c>
      <c r="D30" s="15" t="s">
        <v>13</v>
      </c>
      <c r="E30" s="15">
        <v>2</v>
      </c>
      <c r="F30" s="30" t="str">
        <f>VLOOKUP(E30,'F-SB'!$A$8:$C$11,3,FALSE)</f>
        <v>Hodgson</v>
      </c>
      <c r="G30" s="30">
        <f>VLOOKUP(E30,'F-SB'!$A$8:$F$11,6,FALSE)</f>
        <v>63</v>
      </c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 t="s">
        <v>17</v>
      </c>
      <c r="B32" s="15"/>
      <c r="C32" s="15"/>
      <c r="D32" s="15"/>
      <c r="E32" s="15"/>
    </row>
    <row r="33" spans="1:7" x14ac:dyDescent="0.35">
      <c r="A33" s="15"/>
      <c r="B33" s="15"/>
      <c r="C33" s="15"/>
      <c r="D33" s="15"/>
      <c r="E33" s="15"/>
    </row>
    <row r="34" spans="1:7" x14ac:dyDescent="0.35">
      <c r="A34" s="15">
        <v>3</v>
      </c>
      <c r="B34" s="15" t="str">
        <f>VLOOKUP(A34,'F-SB'!$A$8:$C$11,3,FALSE)</f>
        <v>Gregory</v>
      </c>
      <c r="C34" s="15">
        <f>VLOOKUP(A34,'F-SB'!$A$8:$F$11,6,FALSE)</f>
        <v>132</v>
      </c>
      <c r="D34" s="15" t="s">
        <v>13</v>
      </c>
      <c r="E34" s="15">
        <v>1</v>
      </c>
      <c r="F34" s="30" t="str">
        <f>VLOOKUP(E34,'F-SB'!$A$8:$C$11,3,FALSE)</f>
        <v>DAY</v>
      </c>
      <c r="G34" s="30">
        <f>VLOOKUP(E34,'F-SB'!$A$8:$F$11,6,FALSE)</f>
        <v>50</v>
      </c>
    </row>
    <row r="35" spans="1:7" x14ac:dyDescent="0.35">
      <c r="A35" s="15">
        <v>4</v>
      </c>
      <c r="B35" s="15" t="str">
        <f>VLOOKUP(A35,'F-SB'!$A$8:$C$11,3,FALSE)</f>
        <v>SAVAGE</v>
      </c>
      <c r="C35" s="15">
        <f>VLOOKUP(A35,'F-SB'!$A$8:$F$11,6,FALSE)</f>
        <v>35</v>
      </c>
      <c r="D35" s="15" t="s">
        <v>13</v>
      </c>
      <c r="E35" s="15">
        <v>2</v>
      </c>
      <c r="F35" s="30" t="str">
        <f>VLOOKUP(E35,'F-SB'!$A$8:$C$11,3,FALSE)</f>
        <v>Hodgson</v>
      </c>
      <c r="G35" s="30">
        <f>VLOOKUP(E35,'F-SB'!$A$8:$F$11,6,FALSE)</f>
        <v>63</v>
      </c>
    </row>
    <row r="36" spans="1:7" x14ac:dyDescent="0.35">
      <c r="A36" s="15"/>
      <c r="B36" s="15"/>
      <c r="C36" s="15"/>
      <c r="D36" s="15"/>
      <c r="E36" s="15"/>
    </row>
    <row r="37" spans="1:7" x14ac:dyDescent="0.35">
      <c r="A37" s="15" t="s">
        <v>18</v>
      </c>
      <c r="B37" s="15"/>
      <c r="C37" s="15"/>
      <c r="D37" s="15"/>
      <c r="E37" s="15"/>
    </row>
    <row r="38" spans="1:7" x14ac:dyDescent="0.35">
      <c r="A38" s="15"/>
      <c r="B38" s="15"/>
      <c r="C38" s="15"/>
      <c r="D38" s="15"/>
      <c r="E38" s="15"/>
    </row>
    <row r="39" spans="1:7" x14ac:dyDescent="0.35">
      <c r="A39" s="15">
        <v>4</v>
      </c>
      <c r="B39" s="15" t="str">
        <f>VLOOKUP(A39,'F-SB'!$A$8:$C$11,3,FALSE)</f>
        <v>SAVAGE</v>
      </c>
      <c r="C39" s="15">
        <f>VLOOKUP(A39,'F-SB'!$A$8:$F$11,6,FALSE)</f>
        <v>35</v>
      </c>
      <c r="D39" s="15" t="s">
        <v>13</v>
      </c>
      <c r="E39" s="15">
        <v>3</v>
      </c>
      <c r="F39" s="30" t="str">
        <f>VLOOKUP(E39,'F-SB'!$A$8:$C$11,3,FALSE)</f>
        <v>Gregory</v>
      </c>
      <c r="G39" s="30">
        <f>VLOOKUP(E39,'F-SB'!$A$8:$F$11,6,FALSE)</f>
        <v>132</v>
      </c>
    </row>
    <row r="40" spans="1:7" x14ac:dyDescent="0.35">
      <c r="A40" s="15">
        <v>2</v>
      </c>
      <c r="B40" s="15" t="str">
        <f>VLOOKUP(A40,'F-SB'!$A$8:$C$11,3,FALSE)</f>
        <v>Hodgson</v>
      </c>
      <c r="C40" s="15">
        <f>VLOOKUP(A40,'F-SB'!$A$8:$F$11,6,FALSE)</f>
        <v>63</v>
      </c>
      <c r="D40" s="15" t="s">
        <v>13</v>
      </c>
      <c r="E40" s="15">
        <v>1</v>
      </c>
      <c r="F40" s="30" t="str">
        <f>VLOOKUP(E40,'F-SB'!$A$8:$C$11,3,FALSE)</f>
        <v>DAY</v>
      </c>
      <c r="G40" s="30">
        <f>VLOOKUP(E40,'F-SB'!$A$8:$F$11,6,FALSE)</f>
        <v>50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J40"/>
  <sheetViews>
    <sheetView topLeftCell="A7" workbookViewId="0">
      <selection activeCell="E29" sqref="E29"/>
    </sheetView>
  </sheetViews>
  <sheetFormatPr defaultRowHeight="14.5" x14ac:dyDescent="0.35"/>
  <cols>
    <col min="2" max="3" width="8.7265625" style="30"/>
  </cols>
  <sheetData>
    <row r="8" spans="1:10" x14ac:dyDescent="0.35">
      <c r="A8" t="s">
        <v>21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s="30" customFormat="1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VLOOKUP(A14,'F-SB'!$A$12:$C$17,3,FALSE)</f>
        <v>Williams</v>
      </c>
      <c r="C14" s="15">
        <f>VLOOKUP(A14,'F-SB'!$A$12:$F$17,6,FALSE)</f>
        <v>0</v>
      </c>
      <c r="D14" s="15" t="s">
        <v>13</v>
      </c>
      <c r="E14" s="15">
        <v>6</v>
      </c>
      <c r="F14" t="str">
        <f>VLOOKUP(E14,'F-SB'!$A$12:$C$17,3,FALSE)</f>
        <v>KING</v>
      </c>
      <c r="G14">
        <f>VLOOKUP(E14,'F-SB'!$A$12:$F$17,6,FALSE)</f>
        <v>122</v>
      </c>
    </row>
    <row r="15" spans="1:10" x14ac:dyDescent="0.35">
      <c r="A15" s="15">
        <v>2</v>
      </c>
      <c r="B15" s="15" t="str">
        <f>VLOOKUP(A15,'F-SB'!$A$12:$C$17,3,FALSE)</f>
        <v>CORDINGLEY</v>
      </c>
      <c r="C15" s="15">
        <f>VLOOKUP(A15,'F-SB'!$A$12:$F$17,6,FALSE)</f>
        <v>113</v>
      </c>
      <c r="D15" s="15" t="s">
        <v>13</v>
      </c>
      <c r="E15" s="15">
        <v>5</v>
      </c>
      <c r="F15" s="30" t="str">
        <f>VLOOKUP(E15,'F-SB'!$A$12:$C$17,3,FALSE)</f>
        <v>Callaghan</v>
      </c>
      <c r="G15" s="30">
        <f>VLOOKUP(E15,'F-SB'!$A$12:$F$17,6,FALSE)</f>
        <v>126</v>
      </c>
    </row>
    <row r="16" spans="1:10" x14ac:dyDescent="0.35">
      <c r="A16" s="15">
        <v>3</v>
      </c>
      <c r="B16" s="15" t="str">
        <f>VLOOKUP(A16,'F-SB'!$A$12:$C$17,3,FALSE)</f>
        <v>DIX</v>
      </c>
      <c r="C16" s="15">
        <f>VLOOKUP(A16,'F-SB'!$A$12:$F$17,6,FALSE)</f>
        <v>45</v>
      </c>
      <c r="D16" s="15" t="s">
        <v>13</v>
      </c>
      <c r="E16" s="15">
        <v>4</v>
      </c>
      <c r="F16" s="30" t="str">
        <f>VLOOKUP(E16,'F-SB'!$A$12:$C$17,3,FALSE)</f>
        <v>Finnerty</v>
      </c>
      <c r="G16" s="30">
        <f>VLOOKUP(E16,'F-SB'!$A$12:$F$17,6,FALSE)</f>
        <v>24</v>
      </c>
    </row>
    <row r="17" spans="1:7" x14ac:dyDescent="0.35">
      <c r="A17" s="15"/>
      <c r="B17" s="15"/>
      <c r="C17" s="15"/>
      <c r="D17" s="15"/>
      <c r="E17" s="15"/>
      <c r="F17" s="30"/>
      <c r="G17" s="30"/>
    </row>
    <row r="18" spans="1:7" x14ac:dyDescent="0.35">
      <c r="A18" s="15" t="s">
        <v>14</v>
      </c>
      <c r="B18" s="15"/>
      <c r="C18" s="15"/>
      <c r="D18" s="15"/>
      <c r="E18" s="15"/>
      <c r="F18" s="30"/>
      <c r="G18" s="30"/>
    </row>
    <row r="19" spans="1:7" x14ac:dyDescent="0.35">
      <c r="A19" s="15"/>
      <c r="B19" s="15"/>
      <c r="C19" s="15"/>
      <c r="D19" s="15"/>
      <c r="E19" s="15"/>
      <c r="F19" s="30"/>
      <c r="G19" s="30"/>
    </row>
    <row r="20" spans="1:7" x14ac:dyDescent="0.35">
      <c r="A20" s="15">
        <v>1</v>
      </c>
      <c r="B20" s="15" t="str">
        <f>VLOOKUP(A20,'F-SB'!$A$12:$C$17,3,FALSE)</f>
        <v>Williams</v>
      </c>
      <c r="C20" s="15">
        <f>VLOOKUP(A20,'F-SB'!$A$12:$F$17,6,FALSE)</f>
        <v>0</v>
      </c>
      <c r="D20" s="15" t="s">
        <v>13</v>
      </c>
      <c r="E20" s="15">
        <v>5</v>
      </c>
      <c r="F20" s="30" t="str">
        <f>VLOOKUP(E20,'F-SB'!$A$12:$C$17,3,FALSE)</f>
        <v>Callaghan</v>
      </c>
      <c r="G20" s="30">
        <f>VLOOKUP(E20,'F-SB'!$A$12:$F$17,6,FALSE)</f>
        <v>126</v>
      </c>
    </row>
    <row r="21" spans="1:7" x14ac:dyDescent="0.35">
      <c r="A21" s="15">
        <v>6</v>
      </c>
      <c r="B21" s="15" t="str">
        <f>VLOOKUP(A21,'F-SB'!$A$12:$C$17,3,FALSE)</f>
        <v>KING</v>
      </c>
      <c r="C21" s="15">
        <f>VLOOKUP(A21,'F-SB'!$A$12:$F$17,6,FALSE)</f>
        <v>122</v>
      </c>
      <c r="D21" s="15" t="s">
        <v>13</v>
      </c>
      <c r="E21" s="15">
        <v>4</v>
      </c>
      <c r="F21" s="30" t="str">
        <f>VLOOKUP(E21,'F-SB'!$A$12:$C$17,3,FALSE)</f>
        <v>Finnerty</v>
      </c>
      <c r="G21" s="30">
        <f>VLOOKUP(E21,'F-SB'!$A$12:$F$17,6,FALSE)</f>
        <v>24</v>
      </c>
    </row>
    <row r="22" spans="1:7" x14ac:dyDescent="0.35">
      <c r="A22" s="15">
        <v>2</v>
      </c>
      <c r="B22" s="15" t="str">
        <f>VLOOKUP(A22,'F-SB'!$A$12:$C$17,3,FALSE)</f>
        <v>CORDINGLEY</v>
      </c>
      <c r="C22" s="15">
        <f>VLOOKUP(A22,'F-SB'!$A$12:$F$17,6,FALSE)</f>
        <v>113</v>
      </c>
      <c r="D22" s="15" t="s">
        <v>13</v>
      </c>
      <c r="E22" s="15">
        <v>3</v>
      </c>
      <c r="F22" s="30" t="str">
        <f>VLOOKUP(E22,'F-SB'!$A$12:$C$17,3,FALSE)</f>
        <v>DIX</v>
      </c>
      <c r="G22" s="30">
        <f>VLOOKUP(E22,'F-SB'!$A$12:$F$17,6,FALSE)</f>
        <v>45</v>
      </c>
    </row>
    <row r="23" spans="1:7" x14ac:dyDescent="0.35">
      <c r="A23" s="15"/>
      <c r="B23" s="15"/>
      <c r="C23" s="15"/>
      <c r="D23" s="15"/>
      <c r="E23" s="15"/>
      <c r="F23" s="30"/>
      <c r="G23" s="30"/>
    </row>
    <row r="24" spans="1:7" x14ac:dyDescent="0.35">
      <c r="A24" s="15" t="s">
        <v>15</v>
      </c>
      <c r="B24" s="15"/>
      <c r="C24" s="15"/>
      <c r="D24" s="15"/>
      <c r="E24" s="15"/>
      <c r="F24" s="30"/>
      <c r="G24" s="30"/>
    </row>
    <row r="25" spans="1:7" x14ac:dyDescent="0.35">
      <c r="A25" s="15"/>
      <c r="B25" s="15"/>
      <c r="C25" s="15"/>
      <c r="D25" s="15"/>
      <c r="E25" s="15"/>
      <c r="F25" s="30"/>
      <c r="G25" s="30"/>
    </row>
    <row r="26" spans="1:7" x14ac:dyDescent="0.35">
      <c r="A26" s="15">
        <v>1</v>
      </c>
      <c r="B26" s="15" t="str">
        <f>VLOOKUP(A26,'F-SB'!$A$12:$C$17,3,FALSE)</f>
        <v>Williams</v>
      </c>
      <c r="C26" s="15">
        <f>VLOOKUP(A26,'F-SB'!$A$12:$F$17,6,FALSE)</f>
        <v>0</v>
      </c>
      <c r="D26" s="15" t="s">
        <v>13</v>
      </c>
      <c r="E26" s="15">
        <v>4</v>
      </c>
      <c r="F26" s="30" t="str">
        <f>VLOOKUP(E26,'F-SB'!$A$12:$C$17,3,FALSE)</f>
        <v>Finnerty</v>
      </c>
      <c r="G26" s="30">
        <f>VLOOKUP(E26,'F-SB'!$A$12:$F$17,6,FALSE)</f>
        <v>24</v>
      </c>
    </row>
    <row r="27" spans="1:7" x14ac:dyDescent="0.35">
      <c r="A27" s="15">
        <v>5</v>
      </c>
      <c r="B27" s="15" t="str">
        <f>VLOOKUP(A27,'F-SB'!$A$12:$C$17,3,FALSE)</f>
        <v>Callaghan</v>
      </c>
      <c r="C27" s="15">
        <f>VLOOKUP(A27,'F-SB'!$A$12:$F$17,6,FALSE)</f>
        <v>126</v>
      </c>
      <c r="D27" s="15" t="s">
        <v>13</v>
      </c>
      <c r="E27" s="15">
        <v>3</v>
      </c>
      <c r="F27" s="30" t="str">
        <f>VLOOKUP(E27,'F-SB'!$A$12:$C$17,3,FALSE)</f>
        <v>DIX</v>
      </c>
      <c r="G27" s="30">
        <f>VLOOKUP(E27,'F-SB'!$A$12:$F$17,6,FALSE)</f>
        <v>45</v>
      </c>
    </row>
    <row r="28" spans="1:7" x14ac:dyDescent="0.35">
      <c r="A28" s="15">
        <v>2</v>
      </c>
      <c r="B28" s="15" t="str">
        <f>VLOOKUP(A28,'F-SB'!$A$12:$C$17,3,FALSE)</f>
        <v>CORDINGLEY</v>
      </c>
      <c r="C28" s="15">
        <f>VLOOKUP(A28,'F-SB'!$A$12:$F$17,6,FALSE)</f>
        <v>113</v>
      </c>
      <c r="D28" s="15" t="s">
        <v>13</v>
      </c>
      <c r="E28" s="15">
        <v>6</v>
      </c>
      <c r="F28" s="30" t="str">
        <f>VLOOKUP(E28,'F-SB'!$A$12:$C$17,3,FALSE)</f>
        <v>KING</v>
      </c>
      <c r="G28" s="30">
        <f>VLOOKUP(E28,'F-SB'!$A$12:$F$17,6,FALSE)</f>
        <v>122</v>
      </c>
    </row>
    <row r="29" spans="1:7" x14ac:dyDescent="0.35">
      <c r="A29" s="15"/>
      <c r="B29" s="15"/>
      <c r="C29" s="15"/>
      <c r="D29" s="15"/>
      <c r="E29" s="15"/>
      <c r="F29" s="30"/>
      <c r="G29" s="30"/>
    </row>
    <row r="30" spans="1:7" x14ac:dyDescent="0.35">
      <c r="A30" s="15" t="s">
        <v>16</v>
      </c>
      <c r="B30" s="15"/>
      <c r="C30" s="15"/>
      <c r="D30" s="15"/>
      <c r="E30" s="15"/>
      <c r="F30" s="30"/>
      <c r="G30" s="30"/>
    </row>
    <row r="31" spans="1:7" x14ac:dyDescent="0.35">
      <c r="A31" s="15"/>
      <c r="B31" s="15"/>
      <c r="C31" s="15"/>
      <c r="D31" s="15"/>
      <c r="E31" s="15"/>
      <c r="F31" s="30"/>
      <c r="G31" s="30"/>
    </row>
    <row r="32" spans="1:7" x14ac:dyDescent="0.35">
      <c r="A32" s="15">
        <v>1</v>
      </c>
      <c r="B32" s="15" t="str">
        <f>VLOOKUP(A32,'F-SB'!$A$12:$C$17,3,FALSE)</f>
        <v>Williams</v>
      </c>
      <c r="C32" s="15">
        <f>VLOOKUP(A32,'F-SB'!$A$12:$F$17,6,FALSE)</f>
        <v>0</v>
      </c>
      <c r="D32" s="15" t="s">
        <v>13</v>
      </c>
      <c r="E32" s="15">
        <v>3</v>
      </c>
      <c r="F32" s="30" t="str">
        <f>VLOOKUP(E32,'F-SB'!$A$12:$C$17,3,FALSE)</f>
        <v>DIX</v>
      </c>
      <c r="G32" s="30">
        <f>VLOOKUP(E32,'F-SB'!$A$12:$F$17,6,FALSE)</f>
        <v>45</v>
      </c>
    </row>
    <row r="33" spans="1:7" x14ac:dyDescent="0.35">
      <c r="A33" s="15">
        <v>4</v>
      </c>
      <c r="B33" s="15" t="str">
        <f>VLOOKUP(A33,'F-SB'!$A$12:$C$17,3,FALSE)</f>
        <v>Finnerty</v>
      </c>
      <c r="C33" s="15">
        <f>VLOOKUP(A33,'F-SB'!$A$12:$F$17,6,FALSE)</f>
        <v>24</v>
      </c>
      <c r="D33" s="15" t="s">
        <v>13</v>
      </c>
      <c r="E33" s="15">
        <v>2</v>
      </c>
      <c r="F33" s="30" t="str">
        <f>VLOOKUP(E33,'F-SB'!$A$12:$C$17,3,FALSE)</f>
        <v>CORDINGLEY</v>
      </c>
      <c r="G33" s="30">
        <f>VLOOKUP(E33,'F-SB'!$A$12:$F$17,6,FALSE)</f>
        <v>113</v>
      </c>
    </row>
    <row r="34" spans="1:7" x14ac:dyDescent="0.35">
      <c r="A34" s="15">
        <v>5</v>
      </c>
      <c r="B34" s="15" t="str">
        <f>VLOOKUP(A34,'F-SB'!$A$12:$C$17,3,FALSE)</f>
        <v>Callaghan</v>
      </c>
      <c r="C34" s="15">
        <f>VLOOKUP(A34,'F-SB'!$A$12:$F$17,6,FALSE)</f>
        <v>126</v>
      </c>
      <c r="D34" s="15" t="s">
        <v>13</v>
      </c>
      <c r="E34" s="15">
        <v>6</v>
      </c>
      <c r="F34" s="30" t="str">
        <f>VLOOKUP(E34,'F-SB'!$A$12:$C$17,3,FALSE)</f>
        <v>KING</v>
      </c>
      <c r="G34" s="30">
        <f>VLOOKUP(E34,'F-SB'!$A$12:$F$17,6,FALSE)</f>
        <v>122</v>
      </c>
    </row>
    <row r="35" spans="1:7" x14ac:dyDescent="0.35">
      <c r="A35" s="15"/>
      <c r="B35" s="15"/>
      <c r="C35" s="15"/>
      <c r="D35" s="15"/>
      <c r="E35" s="15"/>
      <c r="F35" s="30"/>
      <c r="G35" s="30"/>
    </row>
    <row r="36" spans="1:7" x14ac:dyDescent="0.35">
      <c r="A36" s="15" t="s">
        <v>17</v>
      </c>
      <c r="B36" s="15"/>
      <c r="C36" s="15"/>
      <c r="D36" s="15"/>
      <c r="E36" s="15"/>
      <c r="F36" s="30"/>
      <c r="G36" s="30"/>
    </row>
    <row r="37" spans="1:7" x14ac:dyDescent="0.35">
      <c r="A37" s="15"/>
      <c r="B37" s="15"/>
      <c r="C37" s="15"/>
      <c r="D37" s="15"/>
      <c r="E37" s="15"/>
      <c r="F37" s="30"/>
      <c r="G37" s="30"/>
    </row>
    <row r="38" spans="1:7" x14ac:dyDescent="0.35">
      <c r="A38" s="15">
        <v>1</v>
      </c>
      <c r="B38" s="15" t="str">
        <f>VLOOKUP(A38,'F-SB'!$A$12:$C$17,3,FALSE)</f>
        <v>Williams</v>
      </c>
      <c r="C38" s="15">
        <f>VLOOKUP(A38,'F-SB'!$A$12:$F$17,6,FALSE)</f>
        <v>0</v>
      </c>
      <c r="D38" s="15" t="s">
        <v>13</v>
      </c>
      <c r="E38" s="15">
        <v>2</v>
      </c>
      <c r="F38" s="30" t="str">
        <f>VLOOKUP(E38,'F-SB'!$A$12:$C$17,3,FALSE)</f>
        <v>CORDINGLEY</v>
      </c>
      <c r="G38" s="30">
        <f>VLOOKUP(E38,'F-SB'!$A$12:$F$17,6,FALSE)</f>
        <v>113</v>
      </c>
    </row>
    <row r="39" spans="1:7" x14ac:dyDescent="0.35">
      <c r="A39" s="15">
        <v>3</v>
      </c>
      <c r="B39" s="15" t="str">
        <f>VLOOKUP(A39,'F-SB'!$A$12:$C$17,3,FALSE)</f>
        <v>DIX</v>
      </c>
      <c r="C39" s="15">
        <f>VLOOKUP(A39,'F-SB'!$A$12:$F$17,6,FALSE)</f>
        <v>45</v>
      </c>
      <c r="D39" s="15" t="s">
        <v>13</v>
      </c>
      <c r="E39" s="15">
        <v>6</v>
      </c>
      <c r="F39" s="30" t="str">
        <f>VLOOKUP(E39,'F-SB'!$A$12:$C$17,3,FALSE)</f>
        <v>KING</v>
      </c>
      <c r="G39" s="30">
        <f>VLOOKUP(E39,'F-SB'!$A$12:$F$17,6,FALSE)</f>
        <v>122</v>
      </c>
    </row>
    <row r="40" spans="1:7" x14ac:dyDescent="0.35">
      <c r="A40" s="15">
        <v>4</v>
      </c>
      <c r="B40" s="15" t="str">
        <f>VLOOKUP(A40,'F-SB'!$A$12:$C$17,3,FALSE)</f>
        <v>Finnerty</v>
      </c>
      <c r="C40" s="15">
        <f>VLOOKUP(A40,'F-SB'!$A$12:$F$17,6,FALSE)</f>
        <v>24</v>
      </c>
      <c r="D40" s="15" t="s">
        <v>13</v>
      </c>
      <c r="E40" s="15">
        <v>5</v>
      </c>
      <c r="F40" s="30" t="str">
        <f>VLOOKUP(E40,'F-SB'!$A$12:$C$17,3,FALSE)</f>
        <v>Callaghan</v>
      </c>
      <c r="G40" s="30">
        <f>VLOOKUP(E40,'F-SB'!$A$12:$F$17,6,FALSE)</f>
        <v>126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8:J73"/>
  <sheetViews>
    <sheetView topLeftCell="A3" workbookViewId="0">
      <selection activeCell="F8" sqref="F8"/>
    </sheetView>
  </sheetViews>
  <sheetFormatPr defaultRowHeight="14.5" x14ac:dyDescent="0.35"/>
  <cols>
    <col min="2" max="3" width="8.7265625" style="30"/>
  </cols>
  <sheetData>
    <row r="8" spans="1:10" x14ac:dyDescent="0.35">
      <c r="A8" t="s">
        <v>24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VLOOKUP(A14,'M-Ski'!$A$8:$C$16,3,FALSE)</f>
        <v>Tweedle</v>
      </c>
      <c r="C14" s="15">
        <f>VLOOKUP(A14,'M-Ski'!$A$8:$F$16,6,FALSE)</f>
        <v>42</v>
      </c>
      <c r="D14" s="15" t="s">
        <v>13</v>
      </c>
      <c r="E14" s="15">
        <v>9</v>
      </c>
      <c r="F14" t="str">
        <f>VLOOKUP(E14,'M-Ski'!$A$8:$C$16,3,FALSE)</f>
        <v>QUINN</v>
      </c>
      <c r="G14" s="30">
        <f>VLOOKUP(E14,'M-Ski'!$A$8:$F$16,6,FALSE)</f>
        <v>95</v>
      </c>
    </row>
    <row r="15" spans="1:10" x14ac:dyDescent="0.35">
      <c r="A15" s="15">
        <v>3</v>
      </c>
      <c r="B15" s="15" t="str">
        <f>VLOOKUP(A15,'M-Ski'!$A$8:$C$16,3,FALSE)</f>
        <v>Meilleur</v>
      </c>
      <c r="C15" s="15">
        <f>VLOOKUP(A15,'M-Ski'!$A$8:$F$16,6,FALSE)</f>
        <v>24</v>
      </c>
      <c r="D15" s="15" t="s">
        <v>13</v>
      </c>
      <c r="E15" s="15">
        <v>8</v>
      </c>
      <c r="F15" s="30" t="str">
        <f>VLOOKUP(E15,'M-Ski'!$A$8:$C$16,3,FALSE)</f>
        <v>COOPER</v>
      </c>
      <c r="G15" s="30">
        <f>VLOOKUP(E15,'M-Ski'!$A$8:$F$16,6,FALSE)</f>
        <v>26</v>
      </c>
    </row>
    <row r="16" spans="1:10" x14ac:dyDescent="0.35">
      <c r="A16" s="15">
        <v>4</v>
      </c>
      <c r="B16" s="15" t="str">
        <f>VLOOKUP(A16,'M-Ski'!$A$8:$C$16,3,FALSE)</f>
        <v>Davey</v>
      </c>
      <c r="C16" s="15">
        <f>VLOOKUP(A16,'M-Ski'!$A$8:$F$16,6,FALSE)</f>
        <v>120</v>
      </c>
      <c r="D16" s="15" t="s">
        <v>13</v>
      </c>
      <c r="E16" s="15">
        <v>7</v>
      </c>
      <c r="F16" s="30" t="str">
        <f>VLOOKUP(E16,'M-Ski'!$A$8:$C$16,3,FALSE)</f>
        <v>TAZOE-CRAIG</v>
      </c>
      <c r="G16" s="30">
        <f>VLOOKUP(E16,'M-Ski'!$A$8:$F$16,6,FALSE)</f>
        <v>5</v>
      </c>
    </row>
    <row r="17" spans="1:7" x14ac:dyDescent="0.35">
      <c r="A17" s="15">
        <v>5</v>
      </c>
      <c r="B17" s="15" t="str">
        <f>VLOOKUP(A17,'M-Ski'!$A$8:$C$16,3,FALSE)</f>
        <v>ENDERSBY</v>
      </c>
      <c r="C17" s="15">
        <f>VLOOKUP(A17,'M-Ski'!$A$8:$F$16,6,FALSE)</f>
        <v>39</v>
      </c>
      <c r="D17" s="15" t="s">
        <v>13</v>
      </c>
      <c r="E17" s="15">
        <v>6</v>
      </c>
      <c r="F17" s="30" t="str">
        <f>VLOOKUP(E17,'M-Ski'!$A$8:$C$16,3,FALSE)</f>
        <v>ORZEL</v>
      </c>
      <c r="G17" s="30">
        <f>VLOOKUP(E17,'M-Ski'!$A$8:$F$16,6,FALSE)</f>
        <v>55</v>
      </c>
    </row>
    <row r="18" spans="1:7" x14ac:dyDescent="0.35">
      <c r="A18" s="15"/>
      <c r="B18" s="15"/>
      <c r="C18" s="15"/>
      <c r="D18" s="15"/>
      <c r="E18" s="15"/>
    </row>
    <row r="19" spans="1:7" x14ac:dyDescent="0.35">
      <c r="A19" s="15" t="s">
        <v>14</v>
      </c>
      <c r="B19" s="15"/>
      <c r="C19" s="15"/>
      <c r="D19" s="15"/>
      <c r="E19" s="15"/>
    </row>
    <row r="20" spans="1:7" x14ac:dyDescent="0.35">
      <c r="A20" s="15"/>
      <c r="B20" s="15"/>
      <c r="C20" s="15"/>
      <c r="D20" s="15"/>
      <c r="E20" s="15"/>
    </row>
    <row r="21" spans="1:7" x14ac:dyDescent="0.35">
      <c r="A21" s="15">
        <v>9</v>
      </c>
      <c r="B21" s="15" t="str">
        <f>VLOOKUP(A21,'M-Ski'!$A$8:$C$16,3,FALSE)</f>
        <v>QUINN</v>
      </c>
      <c r="C21" s="15">
        <f>VLOOKUP(A21,'M-Ski'!$A$8:$F$16,6,FALSE)</f>
        <v>95</v>
      </c>
      <c r="D21" s="15" t="s">
        <v>13</v>
      </c>
      <c r="E21" s="15">
        <v>1</v>
      </c>
      <c r="F21" s="30" t="str">
        <f>VLOOKUP(E21,'M-Ski'!$A$8:$C$16,3,FALSE)</f>
        <v>HANKS</v>
      </c>
      <c r="G21" s="30">
        <f>VLOOKUP(E21,'M-Ski'!$A$8:$F$16,6,FALSE)</f>
        <v>90</v>
      </c>
    </row>
    <row r="22" spans="1:7" x14ac:dyDescent="0.35">
      <c r="A22" s="15">
        <v>7</v>
      </c>
      <c r="B22" s="15" t="str">
        <f>VLOOKUP(A22,'M-Ski'!$A$8:$C$16,3,FALSE)</f>
        <v>TAZOE-CRAIG</v>
      </c>
      <c r="C22" s="15">
        <f>VLOOKUP(A22,'M-Ski'!$A$8:$F$16,6,FALSE)</f>
        <v>5</v>
      </c>
      <c r="D22" s="15" t="s">
        <v>13</v>
      </c>
      <c r="E22" s="15">
        <v>2</v>
      </c>
      <c r="F22" s="30" t="str">
        <f>VLOOKUP(E22,'M-Ski'!$A$8:$C$16,3,FALSE)</f>
        <v>Tweedle</v>
      </c>
      <c r="G22" s="30">
        <f>VLOOKUP(E22,'M-Ski'!$A$8:$F$16,6,FALSE)</f>
        <v>42</v>
      </c>
    </row>
    <row r="23" spans="1:7" x14ac:dyDescent="0.35">
      <c r="A23" s="15">
        <v>6</v>
      </c>
      <c r="B23" s="15" t="str">
        <f>VLOOKUP(A23,'M-Ski'!$A$8:$C$16,3,FALSE)</f>
        <v>ORZEL</v>
      </c>
      <c r="C23" s="15">
        <f>VLOOKUP(A23,'M-Ski'!$A$8:$F$16,6,FALSE)</f>
        <v>55</v>
      </c>
      <c r="D23" s="15" t="s">
        <v>13</v>
      </c>
      <c r="E23" s="15">
        <v>3</v>
      </c>
      <c r="F23" s="30" t="str">
        <f>VLOOKUP(E23,'M-Ski'!$A$8:$C$16,3,FALSE)</f>
        <v>Meilleur</v>
      </c>
      <c r="G23" s="30">
        <f>VLOOKUP(E23,'M-Ski'!$A$8:$F$16,6,FALSE)</f>
        <v>24</v>
      </c>
    </row>
    <row r="24" spans="1:7" x14ac:dyDescent="0.35">
      <c r="A24" s="15">
        <v>5</v>
      </c>
      <c r="B24" s="15" t="str">
        <f>VLOOKUP(A24,'M-Ski'!$A$8:$C$16,3,FALSE)</f>
        <v>ENDERSBY</v>
      </c>
      <c r="C24" s="15">
        <f>VLOOKUP(A24,'M-Ski'!$A$8:$F$16,6,FALSE)</f>
        <v>39</v>
      </c>
      <c r="D24" s="15" t="s">
        <v>13</v>
      </c>
      <c r="E24" s="15">
        <v>4</v>
      </c>
      <c r="F24" s="30" t="str">
        <f>VLOOKUP(E24,'M-Ski'!$A$8:$C$16,3,FALSE)</f>
        <v>Davey</v>
      </c>
      <c r="G24" s="30">
        <f>VLOOKUP(E24,'M-Ski'!$A$8:$F$16,6,FALSE)</f>
        <v>120</v>
      </c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 t="s">
        <v>15</v>
      </c>
      <c r="B26" s="15"/>
      <c r="C26" s="15"/>
      <c r="D26" s="15"/>
      <c r="E26" s="15"/>
    </row>
    <row r="27" spans="1:7" x14ac:dyDescent="0.35">
      <c r="A27" s="15"/>
      <c r="B27" s="15"/>
      <c r="C27" s="15"/>
      <c r="D27" s="15"/>
      <c r="E27" s="15"/>
    </row>
    <row r="28" spans="1:7" x14ac:dyDescent="0.35">
      <c r="A28" s="15">
        <v>1</v>
      </c>
      <c r="B28" s="15" t="str">
        <f>VLOOKUP(A28,'M-Ski'!$A$8:$C$16,3,FALSE)</f>
        <v>HANKS</v>
      </c>
      <c r="C28" s="15">
        <f>VLOOKUP(A28,'M-Ski'!$A$8:$F$16,6,FALSE)</f>
        <v>90</v>
      </c>
      <c r="D28" s="15" t="s">
        <v>13</v>
      </c>
      <c r="E28" s="15">
        <v>8</v>
      </c>
      <c r="F28" s="30" t="str">
        <f>VLOOKUP(E28,'M-Ski'!$A$8:$C$16,3,FALSE)</f>
        <v>COOPER</v>
      </c>
      <c r="G28" s="30">
        <f>VLOOKUP(E28,'M-Ski'!$A$8:$F$16,6,FALSE)</f>
        <v>26</v>
      </c>
    </row>
    <row r="29" spans="1:7" x14ac:dyDescent="0.35">
      <c r="A29" s="15">
        <v>7</v>
      </c>
      <c r="B29" s="15" t="str">
        <f>VLOOKUP(A29,'M-Ski'!$A$8:$C$16,3,FALSE)</f>
        <v>TAZOE-CRAIG</v>
      </c>
      <c r="C29" s="15">
        <f>VLOOKUP(A29,'M-Ski'!$A$8:$F$16,6,FALSE)</f>
        <v>5</v>
      </c>
      <c r="D29" s="15" t="s">
        <v>13</v>
      </c>
      <c r="E29" s="15">
        <v>9</v>
      </c>
      <c r="F29" s="30" t="str">
        <f>VLOOKUP(E29,'M-Ski'!$A$8:$C$16,3,FALSE)</f>
        <v>QUINN</v>
      </c>
      <c r="G29" s="30">
        <f>VLOOKUP(E29,'M-Ski'!$A$8:$F$16,6,FALSE)</f>
        <v>95</v>
      </c>
    </row>
    <row r="30" spans="1:7" x14ac:dyDescent="0.35">
      <c r="A30" s="15">
        <v>2</v>
      </c>
      <c r="B30" s="15" t="str">
        <f>VLOOKUP(A30,'M-Ski'!$A$8:$C$16,3,FALSE)</f>
        <v>Tweedle</v>
      </c>
      <c r="C30" s="15">
        <f>VLOOKUP(A30,'M-Ski'!$A$8:$F$16,6,FALSE)</f>
        <v>42</v>
      </c>
      <c r="D30" s="15" t="s">
        <v>13</v>
      </c>
      <c r="E30" s="15">
        <v>5</v>
      </c>
      <c r="F30" s="30" t="str">
        <f>VLOOKUP(E30,'M-Ski'!$A$8:$C$16,3,FALSE)</f>
        <v>ENDERSBY</v>
      </c>
      <c r="G30" s="30">
        <f>VLOOKUP(E30,'M-Ski'!$A$8:$F$16,6,FALSE)</f>
        <v>39</v>
      </c>
    </row>
    <row r="31" spans="1:7" x14ac:dyDescent="0.35">
      <c r="A31" s="15">
        <v>3</v>
      </c>
      <c r="B31" s="15" t="str">
        <f>VLOOKUP(A31,'M-Ski'!$A$8:$C$16,3,FALSE)</f>
        <v>Meilleur</v>
      </c>
      <c r="C31" s="15">
        <f>VLOOKUP(A31,'M-Ski'!$A$8:$F$16,6,FALSE)</f>
        <v>24</v>
      </c>
      <c r="D31" s="15" t="s">
        <v>13</v>
      </c>
      <c r="E31" s="15">
        <v>4</v>
      </c>
      <c r="F31" s="30" t="str">
        <f>VLOOKUP(E31,'M-Ski'!$A$8:$C$16,3,FALSE)</f>
        <v>Davey</v>
      </c>
      <c r="G31" s="30">
        <f>VLOOKUP(E31,'M-Ski'!$A$8:$F$16,6,FALSE)</f>
        <v>120</v>
      </c>
    </row>
    <row r="32" spans="1:7" x14ac:dyDescent="0.35">
      <c r="A32" s="15"/>
      <c r="B32" s="15"/>
      <c r="C32" s="15"/>
      <c r="D32" s="15"/>
      <c r="E32" s="15"/>
    </row>
    <row r="33" spans="1:7" x14ac:dyDescent="0.35">
      <c r="A33" s="15" t="s">
        <v>16</v>
      </c>
      <c r="B33" s="15"/>
      <c r="C33" s="15"/>
      <c r="D33" s="15"/>
      <c r="E33" s="15"/>
    </row>
    <row r="34" spans="1:7" x14ac:dyDescent="0.35">
      <c r="A34" s="15"/>
      <c r="B34" s="15"/>
      <c r="C34" s="15"/>
      <c r="D34" s="15"/>
      <c r="E34" s="15"/>
    </row>
    <row r="35" spans="1:7" x14ac:dyDescent="0.35">
      <c r="A35" s="15">
        <v>7</v>
      </c>
      <c r="B35" s="15" t="str">
        <f>VLOOKUP(A35,'M-Ski'!$A$8:$C$16,3,FALSE)</f>
        <v>TAZOE-CRAIG</v>
      </c>
      <c r="C35" s="15">
        <f>VLOOKUP(A35,'M-Ski'!$A$8:$F$16,6,FALSE)</f>
        <v>5</v>
      </c>
      <c r="D35" s="15" t="s">
        <v>13</v>
      </c>
      <c r="E35" s="15">
        <v>1</v>
      </c>
      <c r="F35" s="30" t="str">
        <f>VLOOKUP(E35,'M-Ski'!$A$8:$C$16,3,FALSE)</f>
        <v>HANKS</v>
      </c>
      <c r="G35" s="30">
        <f>VLOOKUP(E35,'M-Ski'!$A$8:$F$16,6,FALSE)</f>
        <v>90</v>
      </c>
    </row>
    <row r="36" spans="1:7" x14ac:dyDescent="0.35">
      <c r="A36" s="15">
        <v>8</v>
      </c>
      <c r="B36" s="15" t="str">
        <f>VLOOKUP(A36,'M-Ski'!$A$8:$C$16,3,FALSE)</f>
        <v>COOPER</v>
      </c>
      <c r="C36" s="15">
        <f>VLOOKUP(A36,'M-Ski'!$A$8:$F$16,6,FALSE)</f>
        <v>26</v>
      </c>
      <c r="D36" s="15" t="s">
        <v>13</v>
      </c>
      <c r="E36" s="15">
        <v>6</v>
      </c>
      <c r="F36" s="30" t="str">
        <f>VLOOKUP(E36,'M-Ski'!$A$8:$C$16,3,FALSE)</f>
        <v>ORZEL</v>
      </c>
      <c r="G36" s="30">
        <f>VLOOKUP(E36,'M-Ski'!$A$8:$F$16,6,FALSE)</f>
        <v>55</v>
      </c>
    </row>
    <row r="37" spans="1:7" x14ac:dyDescent="0.35">
      <c r="A37" s="15">
        <v>9</v>
      </c>
      <c r="B37" s="15" t="str">
        <f>VLOOKUP(A37,'M-Ski'!$A$8:$C$16,3,FALSE)</f>
        <v>QUINN</v>
      </c>
      <c r="C37" s="15">
        <f>VLOOKUP(A37,'M-Ski'!$A$8:$F$16,6,FALSE)</f>
        <v>95</v>
      </c>
      <c r="D37" s="15" t="s">
        <v>13</v>
      </c>
      <c r="E37" s="15">
        <v>5</v>
      </c>
      <c r="F37" s="30" t="str">
        <f>VLOOKUP(E37,'M-Ski'!$A$8:$C$16,3,FALSE)</f>
        <v>ENDERSBY</v>
      </c>
      <c r="G37" s="30">
        <f>VLOOKUP(E37,'M-Ski'!$A$8:$F$16,6,FALSE)</f>
        <v>39</v>
      </c>
    </row>
    <row r="38" spans="1:7" x14ac:dyDescent="0.35">
      <c r="A38" s="15">
        <v>3</v>
      </c>
      <c r="B38" s="15" t="str">
        <f>VLOOKUP(A38,'M-Ski'!$A$8:$C$16,3,FALSE)</f>
        <v>Meilleur</v>
      </c>
      <c r="C38" s="15">
        <f>VLOOKUP(A38,'M-Ski'!$A$8:$F$16,6,FALSE)</f>
        <v>24</v>
      </c>
      <c r="D38" s="15" t="s">
        <v>13</v>
      </c>
      <c r="E38" s="15">
        <v>2</v>
      </c>
      <c r="F38" s="30" t="str">
        <f>VLOOKUP(E38,'M-Ski'!$A$8:$C$16,3,FALSE)</f>
        <v>Tweedle</v>
      </c>
      <c r="G38" s="30">
        <f>VLOOKUP(E38,'M-Ski'!$A$8:$F$16,6,FALSE)</f>
        <v>42</v>
      </c>
    </row>
    <row r="39" spans="1:7" x14ac:dyDescent="0.35">
      <c r="A39" s="15"/>
      <c r="B39" s="15"/>
      <c r="C39" s="15"/>
      <c r="D39" s="15"/>
      <c r="E39" s="15"/>
    </row>
    <row r="40" spans="1:7" x14ac:dyDescent="0.35">
      <c r="A40" s="15" t="s">
        <v>17</v>
      </c>
      <c r="B40" s="15"/>
      <c r="C40" s="15"/>
      <c r="D40" s="15"/>
      <c r="E40" s="15"/>
    </row>
    <row r="41" spans="1:7" x14ac:dyDescent="0.35">
      <c r="A41" s="15"/>
      <c r="B41" s="15"/>
      <c r="C41" s="15"/>
      <c r="D41" s="15"/>
      <c r="E41" s="15"/>
    </row>
    <row r="42" spans="1:7" x14ac:dyDescent="0.35">
      <c r="A42" s="15">
        <v>1</v>
      </c>
      <c r="B42" s="15" t="str">
        <f>VLOOKUP(A42,'M-Ski'!$A$8:$C$16,3,FALSE)</f>
        <v>HANKS</v>
      </c>
      <c r="C42" s="15">
        <f>VLOOKUP(A42,'M-Ski'!$A$8:$F$16,6,FALSE)</f>
        <v>90</v>
      </c>
      <c r="D42" s="15" t="s">
        <v>13</v>
      </c>
      <c r="E42" s="15">
        <v>6</v>
      </c>
      <c r="F42" s="30" t="str">
        <f>VLOOKUP(E42,'M-Ski'!$A$8:$C$16,3,FALSE)</f>
        <v>ORZEL</v>
      </c>
      <c r="G42" s="30">
        <f>VLOOKUP(E42,'M-Ski'!$A$8:$F$16,6,FALSE)</f>
        <v>55</v>
      </c>
    </row>
    <row r="43" spans="1:7" x14ac:dyDescent="0.35">
      <c r="A43" s="15">
        <v>5</v>
      </c>
      <c r="B43" s="15" t="str">
        <f>VLOOKUP(A43,'M-Ski'!$A$8:$C$16,3,FALSE)</f>
        <v>ENDERSBY</v>
      </c>
      <c r="C43" s="15">
        <f>VLOOKUP(A43,'M-Ski'!$A$8:$F$16,6,FALSE)</f>
        <v>39</v>
      </c>
      <c r="D43" s="15" t="s">
        <v>13</v>
      </c>
      <c r="E43" s="15">
        <v>7</v>
      </c>
      <c r="F43" s="30" t="str">
        <f>VLOOKUP(E43,'M-Ski'!$A$8:$C$16,3,FALSE)</f>
        <v>TAZOE-CRAIG</v>
      </c>
      <c r="G43" s="30">
        <f>VLOOKUP(E43,'M-Ski'!$A$8:$F$16,6,FALSE)</f>
        <v>5</v>
      </c>
    </row>
    <row r="44" spans="1:7" x14ac:dyDescent="0.35">
      <c r="A44" s="15">
        <v>4</v>
      </c>
      <c r="B44" s="15" t="str">
        <f>VLOOKUP(A44,'M-Ski'!$A$8:$C$16,3,FALSE)</f>
        <v>Davey</v>
      </c>
      <c r="C44" s="15">
        <f>VLOOKUP(A44,'M-Ski'!$A$8:$F$16,6,FALSE)</f>
        <v>120</v>
      </c>
      <c r="D44" s="15" t="s">
        <v>13</v>
      </c>
      <c r="E44" s="15">
        <v>8</v>
      </c>
      <c r="F44" s="30" t="str">
        <f>VLOOKUP(E44,'M-Ski'!$A$8:$C$16,3,FALSE)</f>
        <v>COOPER</v>
      </c>
      <c r="G44" s="30">
        <f>VLOOKUP(E44,'M-Ski'!$A$8:$F$16,6,FALSE)</f>
        <v>26</v>
      </c>
    </row>
    <row r="45" spans="1:7" x14ac:dyDescent="0.35">
      <c r="A45" s="15">
        <v>3</v>
      </c>
      <c r="B45" s="15" t="str">
        <f>VLOOKUP(A45,'M-Ski'!$A$8:$C$16,3,FALSE)</f>
        <v>Meilleur</v>
      </c>
      <c r="C45" s="15">
        <f>VLOOKUP(A45,'M-Ski'!$A$8:$F$16,6,FALSE)</f>
        <v>24</v>
      </c>
      <c r="D45" s="15" t="s">
        <v>13</v>
      </c>
      <c r="E45" s="15">
        <v>9</v>
      </c>
      <c r="F45" s="30" t="str">
        <f>VLOOKUP(E45,'M-Ski'!$A$8:$C$16,3,FALSE)</f>
        <v>QUINN</v>
      </c>
      <c r="G45" s="30">
        <f>VLOOKUP(E45,'M-Ski'!$A$8:$F$16,6,FALSE)</f>
        <v>95</v>
      </c>
    </row>
    <row r="46" spans="1:7" x14ac:dyDescent="0.35">
      <c r="A46" s="15"/>
      <c r="B46" s="15"/>
      <c r="C46" s="15"/>
      <c r="D46" s="15"/>
      <c r="E46" s="15"/>
    </row>
    <row r="47" spans="1:7" x14ac:dyDescent="0.35">
      <c r="A47" s="15" t="s">
        <v>18</v>
      </c>
      <c r="B47" s="15"/>
      <c r="C47" s="15"/>
      <c r="D47" s="15"/>
      <c r="E47" s="15"/>
    </row>
    <row r="48" spans="1:7" x14ac:dyDescent="0.35">
      <c r="A48" s="15"/>
      <c r="B48" s="15"/>
      <c r="C48" s="15"/>
      <c r="D48" s="15"/>
      <c r="E48" s="15"/>
    </row>
    <row r="49" spans="1:7" x14ac:dyDescent="0.35">
      <c r="A49" s="15">
        <v>5</v>
      </c>
      <c r="B49" s="15" t="str">
        <f>VLOOKUP(A49,'M-Ski'!$A$8:$C$16,3,FALSE)</f>
        <v>ENDERSBY</v>
      </c>
      <c r="C49" s="15">
        <f>VLOOKUP(A49,'M-Ski'!$A$8:$F$16,6,FALSE)</f>
        <v>39</v>
      </c>
      <c r="D49" s="15" t="s">
        <v>13</v>
      </c>
      <c r="E49" s="15">
        <v>1</v>
      </c>
      <c r="F49" s="30" t="str">
        <f>VLOOKUP(E49,'M-Ski'!$A$8:$C$16,3,FALSE)</f>
        <v>HANKS</v>
      </c>
      <c r="G49" s="30">
        <f>VLOOKUP(E49,'M-Ski'!$A$8:$F$16,6,FALSE)</f>
        <v>90</v>
      </c>
    </row>
    <row r="50" spans="1:7" x14ac:dyDescent="0.35">
      <c r="A50" s="15">
        <v>6</v>
      </c>
      <c r="B50" s="15" t="str">
        <f>VLOOKUP(A50,'M-Ski'!$A$8:$C$16,3,FALSE)</f>
        <v>ORZEL</v>
      </c>
      <c r="C50" s="15">
        <f>VLOOKUP(A50,'M-Ski'!$A$8:$F$16,6,FALSE)</f>
        <v>55</v>
      </c>
      <c r="D50" s="15" t="s">
        <v>13</v>
      </c>
      <c r="E50" s="15">
        <v>4</v>
      </c>
      <c r="F50" s="30" t="str">
        <f>VLOOKUP(E50,'M-Ski'!$A$8:$C$16,3,FALSE)</f>
        <v>Davey</v>
      </c>
      <c r="G50" s="30">
        <f>VLOOKUP(E50,'M-Ski'!$A$8:$F$16,6,FALSE)</f>
        <v>120</v>
      </c>
    </row>
    <row r="51" spans="1:7" x14ac:dyDescent="0.35">
      <c r="A51" s="15">
        <v>7</v>
      </c>
      <c r="B51" s="15" t="str">
        <f>VLOOKUP(A51,'M-Ski'!$A$8:$C$16,3,FALSE)</f>
        <v>TAZOE-CRAIG</v>
      </c>
      <c r="C51" s="15">
        <f>VLOOKUP(A51,'M-Ski'!$A$8:$F$16,6,FALSE)</f>
        <v>5</v>
      </c>
      <c r="D51" s="15" t="s">
        <v>13</v>
      </c>
      <c r="E51" s="15">
        <v>3</v>
      </c>
      <c r="F51" s="30" t="str">
        <f>VLOOKUP(E51,'M-Ski'!$A$8:$C$16,3,FALSE)</f>
        <v>Meilleur</v>
      </c>
      <c r="G51" s="30">
        <f>VLOOKUP(E51,'M-Ski'!$A$8:$F$16,6,FALSE)</f>
        <v>24</v>
      </c>
    </row>
    <row r="52" spans="1:7" x14ac:dyDescent="0.35">
      <c r="A52" s="15">
        <v>8</v>
      </c>
      <c r="B52" s="15" t="str">
        <f>VLOOKUP(A52,'M-Ski'!$A$8:$C$16,3,FALSE)</f>
        <v>COOPER</v>
      </c>
      <c r="C52" s="15">
        <f>VLOOKUP(A52,'M-Ski'!$A$8:$F$16,6,FALSE)</f>
        <v>26</v>
      </c>
      <c r="D52" s="15" t="s">
        <v>13</v>
      </c>
      <c r="E52" s="15">
        <v>2</v>
      </c>
      <c r="F52" s="30" t="str">
        <f>VLOOKUP(E52,'M-Ski'!$A$8:$C$16,3,FALSE)</f>
        <v>Tweedle</v>
      </c>
      <c r="G52" s="30">
        <f>VLOOKUP(E52,'M-Ski'!$A$8:$F$16,6,FALSE)</f>
        <v>42</v>
      </c>
    </row>
    <row r="53" spans="1:7" x14ac:dyDescent="0.35">
      <c r="A53" s="15"/>
      <c r="B53" s="15"/>
      <c r="C53" s="15"/>
      <c r="D53" s="15"/>
      <c r="E53" s="15"/>
    </row>
    <row r="54" spans="1:7" x14ac:dyDescent="0.35">
      <c r="A54" s="15" t="s">
        <v>23</v>
      </c>
      <c r="B54" s="15"/>
      <c r="C54" s="15"/>
      <c r="D54" s="15"/>
      <c r="E54" s="15"/>
    </row>
    <row r="55" spans="1:7" x14ac:dyDescent="0.35">
      <c r="A55" s="15"/>
      <c r="B55" s="15"/>
      <c r="C55" s="15"/>
      <c r="D55" s="15"/>
      <c r="E55" s="15"/>
    </row>
    <row r="56" spans="1:7" x14ac:dyDescent="0.35">
      <c r="A56" s="15">
        <v>1</v>
      </c>
      <c r="B56" s="15" t="str">
        <f>VLOOKUP(A56,'M-Ski'!$A$8:$C$16,3,FALSE)</f>
        <v>HANKS</v>
      </c>
      <c r="C56" s="15">
        <f>VLOOKUP(A56,'M-Ski'!$A$8:$F$16,6,FALSE)</f>
        <v>90</v>
      </c>
      <c r="D56" s="15" t="s">
        <v>13</v>
      </c>
      <c r="E56" s="15">
        <v>4</v>
      </c>
      <c r="F56" s="30" t="str">
        <f>VLOOKUP(E56,'M-Ski'!$A$8:$C$16,3,FALSE)</f>
        <v>Davey</v>
      </c>
      <c r="G56" s="30">
        <f>VLOOKUP(E56,'M-Ski'!$A$8:$F$16,6,FALSE)</f>
        <v>120</v>
      </c>
    </row>
    <row r="57" spans="1:7" x14ac:dyDescent="0.35">
      <c r="A57" s="15">
        <v>3</v>
      </c>
      <c r="B57" s="15" t="str">
        <f>VLOOKUP(A57,'M-Ski'!$A$8:$C$16,3,FALSE)</f>
        <v>Meilleur</v>
      </c>
      <c r="C57" s="15">
        <f>VLOOKUP(A57,'M-Ski'!$A$8:$F$16,6,FALSE)</f>
        <v>24</v>
      </c>
      <c r="D57" s="15" t="s">
        <v>13</v>
      </c>
      <c r="E57" s="15">
        <v>5</v>
      </c>
      <c r="F57" s="30" t="str">
        <f>VLOOKUP(E57,'M-Ski'!$A$8:$C$16,3,FALSE)</f>
        <v>ENDERSBY</v>
      </c>
      <c r="G57" s="30">
        <f>VLOOKUP(E57,'M-Ski'!$A$8:$F$16,6,FALSE)</f>
        <v>39</v>
      </c>
    </row>
    <row r="58" spans="1:7" x14ac:dyDescent="0.35">
      <c r="A58" s="15">
        <v>2</v>
      </c>
      <c r="B58" s="15" t="str">
        <f>VLOOKUP(A58,'M-Ski'!$A$8:$C$16,3,FALSE)</f>
        <v>Tweedle</v>
      </c>
      <c r="C58" s="15">
        <f>VLOOKUP(A58,'M-Ski'!$A$8:$F$16,6,FALSE)</f>
        <v>42</v>
      </c>
      <c r="D58" s="15" t="s">
        <v>13</v>
      </c>
      <c r="E58" s="15">
        <v>6</v>
      </c>
      <c r="F58" s="30" t="str">
        <f>VLOOKUP(E58,'M-Ski'!$A$8:$C$16,3,FALSE)</f>
        <v>ORZEL</v>
      </c>
      <c r="G58" s="30">
        <f>VLOOKUP(E58,'M-Ski'!$A$8:$F$16,6,FALSE)</f>
        <v>55</v>
      </c>
    </row>
    <row r="59" spans="1:7" x14ac:dyDescent="0.35">
      <c r="A59" s="15">
        <v>8</v>
      </c>
      <c r="B59" s="15" t="str">
        <f>VLOOKUP(A59,'M-Ski'!$A$8:$C$16,3,FALSE)</f>
        <v>COOPER</v>
      </c>
      <c r="C59" s="15">
        <f>VLOOKUP(A59,'M-Ski'!$A$8:$F$16,6,FALSE)</f>
        <v>26</v>
      </c>
      <c r="D59" s="15" t="s">
        <v>13</v>
      </c>
      <c r="E59" s="15">
        <v>9</v>
      </c>
      <c r="F59" s="30" t="str">
        <f>VLOOKUP(E59,'M-Ski'!$A$8:$C$16,3,FALSE)</f>
        <v>QUINN</v>
      </c>
      <c r="G59" s="30">
        <f>VLOOKUP(E59,'M-Ski'!$A$8:$F$16,6,FALSE)</f>
        <v>95</v>
      </c>
    </row>
    <row r="60" spans="1:7" x14ac:dyDescent="0.35">
      <c r="A60" s="15"/>
      <c r="B60" s="15"/>
      <c r="C60" s="15"/>
      <c r="D60" s="15"/>
      <c r="E60" s="15"/>
    </row>
    <row r="61" spans="1:7" x14ac:dyDescent="0.35">
      <c r="A61" s="15" t="s">
        <v>25</v>
      </c>
      <c r="B61" s="15"/>
      <c r="C61" s="15"/>
      <c r="D61" s="15"/>
      <c r="E61" s="15"/>
    </row>
    <row r="62" spans="1:7" x14ac:dyDescent="0.35">
      <c r="A62" s="15"/>
      <c r="B62" s="15"/>
      <c r="C62" s="15"/>
      <c r="D62" s="15"/>
      <c r="E62" s="15"/>
    </row>
    <row r="63" spans="1:7" x14ac:dyDescent="0.35">
      <c r="A63" s="15">
        <v>3</v>
      </c>
      <c r="B63" s="15" t="str">
        <f>VLOOKUP(A63,'M-Ski'!$A$8:$C$16,3,FALSE)</f>
        <v>Meilleur</v>
      </c>
      <c r="C63" s="15">
        <f>VLOOKUP(A63,'M-Ski'!$A$8:$F$16,6,FALSE)</f>
        <v>24</v>
      </c>
      <c r="D63" s="15" t="s">
        <v>13</v>
      </c>
      <c r="E63" s="15">
        <v>1</v>
      </c>
      <c r="F63" s="30" t="str">
        <f>VLOOKUP(E63,'M-Ski'!$A$8:$C$16,3,FALSE)</f>
        <v>HANKS</v>
      </c>
      <c r="G63" s="30">
        <f>VLOOKUP(E63,'M-Ski'!$A$8:$F$16,6,FALSE)</f>
        <v>90</v>
      </c>
    </row>
    <row r="64" spans="1:7" x14ac:dyDescent="0.35">
      <c r="A64" s="15">
        <v>4</v>
      </c>
      <c r="B64" s="15" t="str">
        <f>VLOOKUP(A64,'M-Ski'!$A$8:$C$16,3,FALSE)</f>
        <v>Davey</v>
      </c>
      <c r="C64" s="15">
        <f>VLOOKUP(A64,'M-Ski'!$A$8:$F$16,6,FALSE)</f>
        <v>120</v>
      </c>
      <c r="D64" s="15" t="s">
        <v>13</v>
      </c>
      <c r="E64" s="15">
        <v>2</v>
      </c>
      <c r="F64" s="30" t="str">
        <f>VLOOKUP(E64,'M-Ski'!$A$8:$C$16,3,FALSE)</f>
        <v>Tweedle</v>
      </c>
      <c r="G64" s="30">
        <f>VLOOKUP(E64,'M-Ski'!$A$8:$F$16,6,FALSE)</f>
        <v>42</v>
      </c>
    </row>
    <row r="65" spans="1:7" x14ac:dyDescent="0.35">
      <c r="A65" s="15">
        <v>9</v>
      </c>
      <c r="B65" s="15" t="str">
        <f>VLOOKUP(A65,'M-Ski'!$A$8:$C$16,3,FALSE)</f>
        <v>QUINN</v>
      </c>
      <c r="C65" s="15">
        <f>VLOOKUP(A65,'M-Ski'!$A$8:$F$16,6,FALSE)</f>
        <v>95</v>
      </c>
      <c r="D65" s="15" t="s">
        <v>13</v>
      </c>
      <c r="E65" s="15">
        <v>6</v>
      </c>
      <c r="F65" s="30" t="str">
        <f>VLOOKUP(E65,'M-Ski'!$A$8:$C$16,3,FALSE)</f>
        <v>ORZEL</v>
      </c>
      <c r="G65" s="30">
        <f>VLOOKUP(E65,'M-Ski'!$A$8:$F$16,6,FALSE)</f>
        <v>55</v>
      </c>
    </row>
    <row r="66" spans="1:7" x14ac:dyDescent="0.35">
      <c r="A66" s="15">
        <v>8</v>
      </c>
      <c r="B66" s="15" t="str">
        <f>VLOOKUP(A66,'M-Ski'!$A$8:$C$16,3,FALSE)</f>
        <v>COOPER</v>
      </c>
      <c r="C66" s="15">
        <f>VLOOKUP(A66,'M-Ski'!$A$8:$F$16,6,FALSE)</f>
        <v>26</v>
      </c>
      <c r="D66" s="15" t="s">
        <v>13</v>
      </c>
      <c r="E66" s="15">
        <v>7</v>
      </c>
      <c r="F66" s="30" t="str">
        <f>VLOOKUP(E66,'M-Ski'!$A$8:$C$16,3,FALSE)</f>
        <v>TAZOE-CRAIG</v>
      </c>
      <c r="G66" s="30">
        <f>VLOOKUP(E66,'M-Ski'!$A$8:$F$16,6,FALSE)</f>
        <v>5</v>
      </c>
    </row>
    <row r="67" spans="1:7" x14ac:dyDescent="0.35">
      <c r="A67" s="15"/>
      <c r="B67" s="15"/>
      <c r="C67" s="15"/>
      <c r="D67" s="15"/>
      <c r="E67" s="15"/>
    </row>
    <row r="68" spans="1:7" x14ac:dyDescent="0.35">
      <c r="A68" s="15" t="s">
        <v>26</v>
      </c>
      <c r="B68" s="15"/>
      <c r="C68" s="15"/>
      <c r="D68" s="15"/>
      <c r="E68" s="15"/>
    </row>
    <row r="69" spans="1:7" x14ac:dyDescent="0.35">
      <c r="A69" s="15"/>
      <c r="B69" s="15"/>
      <c r="C69" s="15"/>
      <c r="D69" s="15"/>
      <c r="E69" s="15"/>
    </row>
    <row r="70" spans="1:7" x14ac:dyDescent="0.35">
      <c r="A70" s="15">
        <v>1</v>
      </c>
      <c r="B70" s="15" t="str">
        <f>VLOOKUP(A70,'M-Ski'!$A$8:$C$16,3,FALSE)</f>
        <v>HANKS</v>
      </c>
      <c r="C70" s="15">
        <f>VLOOKUP(A70,'M-Ski'!$A$8:$F$16,6,FALSE)</f>
        <v>90</v>
      </c>
      <c r="D70" s="15" t="s">
        <v>13</v>
      </c>
      <c r="E70" s="15">
        <v>2</v>
      </c>
      <c r="F70" s="30" t="str">
        <f>VLOOKUP(E70,'M-Ski'!$A$8:$C$16,3,FALSE)</f>
        <v>Tweedle</v>
      </c>
      <c r="G70" s="30">
        <f>VLOOKUP(E70,'M-Ski'!$A$8:$F$16,6,FALSE)</f>
        <v>42</v>
      </c>
    </row>
    <row r="71" spans="1:7" x14ac:dyDescent="0.35">
      <c r="A71" s="15">
        <v>4</v>
      </c>
      <c r="B71" s="15" t="str">
        <f>VLOOKUP(A71,'M-Ski'!$A$8:$C$16,3,FALSE)</f>
        <v>Davey</v>
      </c>
      <c r="C71" s="15">
        <f>VLOOKUP(A71,'M-Ski'!$A$8:$F$16,6,FALSE)</f>
        <v>120</v>
      </c>
      <c r="D71" s="15" t="s">
        <v>13</v>
      </c>
      <c r="E71" s="15">
        <v>9</v>
      </c>
      <c r="F71" s="30" t="str">
        <f>VLOOKUP(E71,'M-Ski'!$A$8:$C$16,3,FALSE)</f>
        <v>QUINN</v>
      </c>
      <c r="G71" s="30">
        <f>VLOOKUP(E71,'M-Ski'!$A$8:$F$16,6,FALSE)</f>
        <v>95</v>
      </c>
    </row>
    <row r="72" spans="1:7" x14ac:dyDescent="0.35">
      <c r="A72" s="15">
        <v>5</v>
      </c>
      <c r="B72" s="15" t="str">
        <f>VLOOKUP(A72,'M-Ski'!$A$8:$C$16,3,FALSE)</f>
        <v>ENDERSBY</v>
      </c>
      <c r="C72" s="15">
        <f>VLOOKUP(A72,'M-Ski'!$A$8:$F$16,6,FALSE)</f>
        <v>39</v>
      </c>
      <c r="D72" s="15" t="s">
        <v>13</v>
      </c>
      <c r="E72" s="15">
        <v>8</v>
      </c>
      <c r="F72" s="30" t="str">
        <f>VLOOKUP(E72,'M-Ski'!$A$8:$C$16,3,FALSE)</f>
        <v>COOPER</v>
      </c>
      <c r="G72" s="30">
        <f>VLOOKUP(E72,'M-Ski'!$A$8:$F$16,6,FALSE)</f>
        <v>26</v>
      </c>
    </row>
    <row r="73" spans="1:7" x14ac:dyDescent="0.35">
      <c r="A73" s="15">
        <v>6</v>
      </c>
      <c r="B73" s="15" t="str">
        <f>VLOOKUP(A73,'M-Ski'!$A$8:$C$16,3,FALSE)</f>
        <v>ORZEL</v>
      </c>
      <c r="C73" s="15">
        <f>VLOOKUP(A73,'M-Ski'!$A$8:$F$16,6,FALSE)</f>
        <v>55</v>
      </c>
      <c r="D73" s="15" t="s">
        <v>13</v>
      </c>
      <c r="E73" s="15">
        <v>7</v>
      </c>
      <c r="F73" s="30" t="str">
        <f>VLOOKUP(E73,'M-Ski'!$A$8:$C$16,3,FALSE)</f>
        <v>TAZOE-CRAIG</v>
      </c>
      <c r="G73" s="30">
        <f>VLOOKUP(E73,'M-Ski'!$A$8:$F$16,6,FALSE)</f>
        <v>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J109"/>
  <sheetViews>
    <sheetView topLeftCell="A64" workbookViewId="0">
      <selection activeCell="A64" sqref="A1:XFD1048576"/>
    </sheetView>
  </sheetViews>
  <sheetFormatPr defaultRowHeight="14.5" x14ac:dyDescent="0.35"/>
  <cols>
    <col min="2" max="3" width="8.7265625" style="30"/>
  </cols>
  <sheetData>
    <row r="8" spans="1:10" x14ac:dyDescent="0.35">
      <c r="A8" t="s">
        <v>31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s="30" customFormat="1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VLOOKUP(A14,'M-Ski'!$A$17:$C$28,3,FALSE)</f>
        <v>DARNILL</v>
      </c>
      <c r="C14" s="15">
        <f>VLOOKUP(A14,'M-Ski'!$A$17:$F$28,6,FALSE)</f>
        <v>15</v>
      </c>
      <c r="D14" s="15" t="s">
        <v>13</v>
      </c>
      <c r="E14" s="15">
        <v>12</v>
      </c>
      <c r="F14" t="str">
        <f>VLOOKUP(E14,'M-Ski'!$A$17:$C$28,3,FALSE)</f>
        <v>VAN BREUGEL</v>
      </c>
      <c r="G14">
        <f>VLOOKUP(E14,'M-Ski'!$A$17:$F$28,6,FALSE)</f>
        <v>7</v>
      </c>
    </row>
    <row r="15" spans="1:10" x14ac:dyDescent="0.35">
      <c r="A15" s="15">
        <v>2</v>
      </c>
      <c r="B15" s="15" t="str">
        <f>VLOOKUP(A15,'M-Ski'!$A$17:$C$28,3,FALSE)</f>
        <v>HANKS</v>
      </c>
      <c r="C15" s="15">
        <f>VLOOKUP(A15,'M-Ski'!$A$17:$F$28,6,FALSE)</f>
        <v>83</v>
      </c>
      <c r="D15" s="15" t="s">
        <v>13</v>
      </c>
      <c r="E15" s="15">
        <v>11</v>
      </c>
      <c r="F15" s="30" t="str">
        <f>VLOOKUP(E15,'M-Ski'!$A$17:$C$28,3,FALSE)</f>
        <v>JOHNS</v>
      </c>
      <c r="G15" s="30">
        <f>VLOOKUP(E15,'M-Ski'!$A$17:$F$28,6,FALSE)</f>
        <v>28</v>
      </c>
    </row>
    <row r="16" spans="1:10" x14ac:dyDescent="0.35">
      <c r="A16" s="15">
        <v>3</v>
      </c>
      <c r="B16" s="15" t="str">
        <f>VLOOKUP(A16,'M-Ski'!$A$17:$C$28,3,FALSE)</f>
        <v>GERMANY</v>
      </c>
      <c r="C16" s="15">
        <f>VLOOKUP(A16,'M-Ski'!$A$17:$F$28,6,FALSE)</f>
        <v>60</v>
      </c>
      <c r="D16" s="15" t="s">
        <v>13</v>
      </c>
      <c r="E16" s="15">
        <v>10</v>
      </c>
      <c r="F16" s="30" t="str">
        <f>VLOOKUP(E16,'M-Ski'!$A$17:$C$28,3,FALSE)</f>
        <v>Sadler</v>
      </c>
      <c r="G16" s="30">
        <f>VLOOKUP(E16,'M-Ski'!$A$17:$F$28,6,FALSE)</f>
        <v>16</v>
      </c>
    </row>
    <row r="17" spans="1:7" x14ac:dyDescent="0.35">
      <c r="A17" s="15">
        <v>4</v>
      </c>
      <c r="B17" s="15" t="str">
        <f>VLOOKUP(A17,'M-Ski'!$A$17:$C$28,3,FALSE)</f>
        <v>SHEPHARD</v>
      </c>
      <c r="C17" s="15">
        <f>VLOOKUP(A17,'M-Ski'!$A$17:$F$28,6,FALSE)</f>
        <v>32</v>
      </c>
      <c r="D17" s="15" t="s">
        <v>13</v>
      </c>
      <c r="E17" s="15">
        <v>9</v>
      </c>
      <c r="F17" s="30" t="str">
        <f>VLOOKUP(E17,'M-Ski'!$A$17:$C$28,3,FALSE)</f>
        <v>Campbell-Brady</v>
      </c>
      <c r="G17" s="30">
        <f>VLOOKUP(E17,'M-Ski'!$A$17:$F$28,6,FALSE)</f>
        <v>50</v>
      </c>
    </row>
    <row r="18" spans="1:7" x14ac:dyDescent="0.35">
      <c r="A18" s="15">
        <v>5</v>
      </c>
      <c r="B18" s="15" t="str">
        <f>VLOOKUP(A18,'M-Ski'!$A$17:$C$28,3,FALSE)</f>
        <v>LITTLEJOHN</v>
      </c>
      <c r="C18" s="15">
        <f>VLOOKUP(A18,'M-Ski'!$A$17:$F$28,6,FALSE)</f>
        <v>65</v>
      </c>
      <c r="D18" s="15" t="s">
        <v>13</v>
      </c>
      <c r="E18" s="15">
        <v>8</v>
      </c>
      <c r="F18" s="30" t="str">
        <f>VLOOKUP(E18,'M-Ski'!$A$17:$C$28,3,FALSE)</f>
        <v>BRIDSON</v>
      </c>
      <c r="G18" s="30">
        <f>VLOOKUP(E18,'M-Ski'!$A$17:$F$28,6,FALSE)</f>
        <v>12</v>
      </c>
    </row>
    <row r="19" spans="1:7" x14ac:dyDescent="0.35">
      <c r="A19" s="15">
        <v>6</v>
      </c>
      <c r="B19" s="15" t="str">
        <f>VLOOKUP(A19,'M-Ski'!$A$17:$C$28,3,FALSE)</f>
        <v>DADE</v>
      </c>
      <c r="C19" s="15">
        <f>VLOOKUP(A19,'M-Ski'!$A$17:$F$28,6,FALSE)</f>
        <v>13</v>
      </c>
      <c r="D19" s="15" t="s">
        <v>13</v>
      </c>
      <c r="E19" s="15">
        <v>7</v>
      </c>
      <c r="F19" s="30" t="str">
        <f>VLOOKUP(E19,'M-Ski'!$A$17:$C$28,3,FALSE)</f>
        <v>MARSH</v>
      </c>
      <c r="G19" s="30">
        <f>VLOOKUP(E19,'M-Ski'!$A$17:$F$28,6,FALSE)</f>
        <v>4</v>
      </c>
    </row>
    <row r="20" spans="1:7" x14ac:dyDescent="0.35">
      <c r="A20" s="15"/>
      <c r="B20" s="15"/>
      <c r="C20" s="15"/>
      <c r="D20" s="15"/>
      <c r="E20" s="15"/>
      <c r="F20" s="30"/>
      <c r="G20" s="30"/>
    </row>
    <row r="21" spans="1:7" x14ac:dyDescent="0.35">
      <c r="A21" s="15" t="s">
        <v>32</v>
      </c>
      <c r="B21" s="15"/>
      <c r="C21" s="15"/>
      <c r="D21" s="15"/>
      <c r="E21" s="15"/>
      <c r="F21" s="30"/>
      <c r="G21" s="30"/>
    </row>
    <row r="22" spans="1:7" x14ac:dyDescent="0.35">
      <c r="A22" s="15"/>
      <c r="B22" s="15"/>
      <c r="C22" s="15"/>
      <c r="D22" s="15"/>
      <c r="E22" s="15"/>
      <c r="F22" s="30"/>
      <c r="G22" s="30"/>
    </row>
    <row r="23" spans="1:7" x14ac:dyDescent="0.35">
      <c r="A23" s="15">
        <v>11</v>
      </c>
      <c r="B23" s="15" t="str">
        <f>VLOOKUP(A23,'M-Ski'!$A$17:$C$28,3,FALSE)</f>
        <v>JOHNS</v>
      </c>
      <c r="C23" s="15">
        <f>VLOOKUP(A23,'M-Ski'!$A$17:$F$28,6,FALSE)</f>
        <v>28</v>
      </c>
      <c r="D23" s="15" t="s">
        <v>13</v>
      </c>
      <c r="E23" s="15">
        <v>1</v>
      </c>
      <c r="F23" s="30" t="str">
        <f>VLOOKUP(E23,'M-Ski'!$A$17:$C$28,3,FALSE)</f>
        <v>DARNILL</v>
      </c>
      <c r="G23" s="30">
        <f>VLOOKUP(E23,'M-Ski'!$A$17:$F$28,6,FALSE)</f>
        <v>15</v>
      </c>
    </row>
    <row r="24" spans="1:7" x14ac:dyDescent="0.35">
      <c r="A24" s="15">
        <v>12</v>
      </c>
      <c r="B24" s="15" t="str">
        <f>VLOOKUP(A24,'M-Ski'!$A$17:$C$28,3,FALSE)</f>
        <v>VAN BREUGEL</v>
      </c>
      <c r="C24" s="15">
        <f>VLOOKUP(A24,'M-Ski'!$A$17:$F$28,6,FALSE)</f>
        <v>7</v>
      </c>
      <c r="D24" s="15" t="s">
        <v>13</v>
      </c>
      <c r="E24" s="15">
        <v>10</v>
      </c>
      <c r="F24" s="30" t="str">
        <f>VLOOKUP(E24,'M-Ski'!$A$17:$C$28,3,FALSE)</f>
        <v>Sadler</v>
      </c>
      <c r="G24" s="30">
        <f>VLOOKUP(E24,'M-Ski'!$A$17:$F$28,6,FALSE)</f>
        <v>16</v>
      </c>
    </row>
    <row r="25" spans="1:7" x14ac:dyDescent="0.35">
      <c r="A25" s="15">
        <v>9</v>
      </c>
      <c r="B25" s="15" t="str">
        <f>VLOOKUP(A25,'M-Ski'!$A$17:$C$28,3,FALSE)</f>
        <v>Campbell-Brady</v>
      </c>
      <c r="C25" s="15">
        <f>VLOOKUP(A25,'M-Ski'!$A$17:$F$28,6,FALSE)</f>
        <v>50</v>
      </c>
      <c r="D25" s="15" t="s">
        <v>13</v>
      </c>
      <c r="E25" s="15">
        <v>2</v>
      </c>
      <c r="F25" s="30" t="str">
        <f>VLOOKUP(E25,'M-Ski'!$A$17:$C$28,3,FALSE)</f>
        <v>HANKS</v>
      </c>
      <c r="G25" s="30">
        <f>VLOOKUP(E25,'M-Ski'!$A$17:$F$28,6,FALSE)</f>
        <v>83</v>
      </c>
    </row>
    <row r="26" spans="1:7" x14ac:dyDescent="0.35">
      <c r="A26" s="15">
        <v>8</v>
      </c>
      <c r="B26" s="15" t="str">
        <f>VLOOKUP(A26,'M-Ski'!$A$17:$C$28,3,FALSE)</f>
        <v>BRIDSON</v>
      </c>
      <c r="C26" s="15">
        <f>VLOOKUP(A26,'M-Ski'!$A$17:$F$28,6,FALSE)</f>
        <v>12</v>
      </c>
      <c r="D26" s="15" t="s">
        <v>13</v>
      </c>
      <c r="E26" s="15">
        <v>3</v>
      </c>
      <c r="F26" s="30" t="str">
        <f>VLOOKUP(E26,'M-Ski'!$A$17:$C$28,3,FALSE)</f>
        <v>GERMANY</v>
      </c>
      <c r="G26" s="30">
        <f>VLOOKUP(E26,'M-Ski'!$A$17:$F$28,6,FALSE)</f>
        <v>60</v>
      </c>
    </row>
    <row r="27" spans="1:7" x14ac:dyDescent="0.35">
      <c r="A27" s="15">
        <v>7</v>
      </c>
      <c r="B27" s="15" t="str">
        <f>VLOOKUP(A27,'M-Ski'!$A$17:$C$28,3,FALSE)</f>
        <v>MARSH</v>
      </c>
      <c r="C27" s="15">
        <f>VLOOKUP(A27,'M-Ski'!$A$17:$F$28,6,FALSE)</f>
        <v>4</v>
      </c>
      <c r="D27" s="15" t="s">
        <v>13</v>
      </c>
      <c r="E27" s="15">
        <v>4</v>
      </c>
      <c r="F27" s="30" t="str">
        <f>VLOOKUP(E27,'M-Ski'!$A$17:$C$28,3,FALSE)</f>
        <v>SHEPHARD</v>
      </c>
      <c r="G27" s="30">
        <f>VLOOKUP(E27,'M-Ski'!$A$17:$F$28,6,FALSE)</f>
        <v>32</v>
      </c>
    </row>
    <row r="28" spans="1:7" x14ac:dyDescent="0.35">
      <c r="A28" s="15">
        <v>6</v>
      </c>
      <c r="B28" s="15" t="str">
        <f>VLOOKUP(A28,'M-Ski'!$A$17:$C$28,3,FALSE)</f>
        <v>DADE</v>
      </c>
      <c r="C28" s="15">
        <f>VLOOKUP(A28,'M-Ski'!$A$17:$F$28,6,FALSE)</f>
        <v>13</v>
      </c>
      <c r="D28" s="15" t="s">
        <v>13</v>
      </c>
      <c r="E28" s="15">
        <v>5</v>
      </c>
      <c r="F28" s="30" t="str">
        <f>VLOOKUP(E28,'M-Ski'!$A$17:$C$28,3,FALSE)</f>
        <v>LITTLEJOHN</v>
      </c>
      <c r="G28" s="30">
        <f>VLOOKUP(E28,'M-Ski'!$A$17:$F$28,6,FALSE)</f>
        <v>65</v>
      </c>
    </row>
    <row r="29" spans="1:7" x14ac:dyDescent="0.35">
      <c r="A29" s="15"/>
      <c r="B29" s="15"/>
      <c r="C29" s="15"/>
      <c r="D29" s="15"/>
      <c r="E29" s="15"/>
      <c r="F29" s="30"/>
      <c r="G29" s="30"/>
    </row>
    <row r="30" spans="1:7" x14ac:dyDescent="0.35">
      <c r="A30" s="15" t="s">
        <v>15</v>
      </c>
      <c r="B30" s="15"/>
      <c r="C30" s="15"/>
      <c r="D30" s="15"/>
      <c r="E30" s="15"/>
      <c r="F30" s="30"/>
      <c r="G30" s="30"/>
    </row>
    <row r="31" spans="1:7" x14ac:dyDescent="0.35">
      <c r="A31" s="15"/>
      <c r="B31" s="15"/>
      <c r="C31" s="15"/>
      <c r="D31" s="15"/>
      <c r="E31" s="15"/>
      <c r="F31" s="30"/>
      <c r="G31" s="30"/>
    </row>
    <row r="32" spans="1:7" x14ac:dyDescent="0.35">
      <c r="A32" s="15">
        <v>1</v>
      </c>
      <c r="B32" s="15" t="str">
        <f>VLOOKUP(A32,'M-Ski'!$A$17:$C$28,3,FALSE)</f>
        <v>DARNILL</v>
      </c>
      <c r="C32" s="15">
        <f>VLOOKUP(A32,'M-Ski'!$A$17:$F$28,6,FALSE)</f>
        <v>15</v>
      </c>
      <c r="D32" s="15" t="s">
        <v>13</v>
      </c>
      <c r="E32" s="15">
        <v>10</v>
      </c>
      <c r="F32" s="30" t="str">
        <f>VLOOKUP(E32,'M-Ski'!$A$17:$C$28,3,FALSE)</f>
        <v>Sadler</v>
      </c>
      <c r="G32" s="30">
        <f>VLOOKUP(E32,'M-Ski'!$A$17:$F$28,6,FALSE)</f>
        <v>16</v>
      </c>
    </row>
    <row r="33" spans="1:7" x14ac:dyDescent="0.35">
      <c r="A33" s="15">
        <v>9</v>
      </c>
      <c r="B33" s="15" t="str">
        <f>VLOOKUP(A33,'M-Ski'!$A$17:$C$28,3,FALSE)</f>
        <v>Campbell-Brady</v>
      </c>
      <c r="C33" s="15">
        <f>VLOOKUP(A33,'M-Ski'!$A$17:$F$28,6,FALSE)</f>
        <v>50</v>
      </c>
      <c r="D33" s="15" t="s">
        <v>13</v>
      </c>
      <c r="E33" s="15">
        <v>11</v>
      </c>
      <c r="F33" s="30" t="str">
        <f>VLOOKUP(E33,'M-Ski'!$A$17:$C$28,3,FALSE)</f>
        <v>JOHNS</v>
      </c>
      <c r="G33" s="30">
        <f>VLOOKUP(E33,'M-Ski'!$A$17:$F$28,6,FALSE)</f>
        <v>28</v>
      </c>
    </row>
    <row r="34" spans="1:7" x14ac:dyDescent="0.35">
      <c r="A34" s="15">
        <v>8</v>
      </c>
      <c r="B34" s="15" t="str">
        <f>VLOOKUP(A34,'M-Ski'!$A$17:$C$28,3,FALSE)</f>
        <v>BRIDSON</v>
      </c>
      <c r="C34" s="15">
        <f>VLOOKUP(A34,'M-Ski'!$A$17:$F$28,6,FALSE)</f>
        <v>12</v>
      </c>
      <c r="D34" s="15" t="s">
        <v>13</v>
      </c>
      <c r="E34" s="15">
        <v>12</v>
      </c>
      <c r="F34" s="30" t="str">
        <f>VLOOKUP(E34,'M-Ski'!$A$17:$C$28,3,FALSE)</f>
        <v>VAN BREUGEL</v>
      </c>
      <c r="G34" s="30">
        <f>VLOOKUP(E34,'M-Ski'!$A$17:$F$28,6,FALSE)</f>
        <v>7</v>
      </c>
    </row>
    <row r="35" spans="1:7" x14ac:dyDescent="0.35">
      <c r="A35" s="15">
        <v>2</v>
      </c>
      <c r="B35" s="15" t="str">
        <f>VLOOKUP(A35,'M-Ski'!$A$17:$C$28,3,FALSE)</f>
        <v>HANKS</v>
      </c>
      <c r="C35" s="15">
        <f>VLOOKUP(A35,'M-Ski'!$A$17:$F$28,6,FALSE)</f>
        <v>83</v>
      </c>
      <c r="D35" s="15" t="s">
        <v>13</v>
      </c>
      <c r="E35" s="15">
        <v>7</v>
      </c>
      <c r="F35" s="30" t="str">
        <f>VLOOKUP(E35,'M-Ski'!$A$17:$C$28,3,FALSE)</f>
        <v>MARSH</v>
      </c>
      <c r="G35" s="30">
        <f>VLOOKUP(E35,'M-Ski'!$A$17:$F$28,6,FALSE)</f>
        <v>4</v>
      </c>
    </row>
    <row r="36" spans="1:7" x14ac:dyDescent="0.35">
      <c r="A36" s="15">
        <v>3</v>
      </c>
      <c r="B36" s="15" t="str">
        <f>VLOOKUP(A36,'M-Ski'!$A$17:$C$28,3,FALSE)</f>
        <v>GERMANY</v>
      </c>
      <c r="C36" s="15">
        <f>VLOOKUP(A36,'M-Ski'!$A$17:$F$28,6,FALSE)</f>
        <v>60</v>
      </c>
      <c r="D36" s="15" t="s">
        <v>13</v>
      </c>
      <c r="E36" s="15">
        <v>6</v>
      </c>
      <c r="F36" s="30" t="str">
        <f>VLOOKUP(E36,'M-Ski'!$A$17:$C$28,3,FALSE)</f>
        <v>DADE</v>
      </c>
      <c r="G36" s="30">
        <f>VLOOKUP(E36,'M-Ski'!$A$17:$F$28,6,FALSE)</f>
        <v>13</v>
      </c>
    </row>
    <row r="37" spans="1:7" x14ac:dyDescent="0.35">
      <c r="A37" s="15">
        <v>4</v>
      </c>
      <c r="B37" s="15" t="str">
        <f>VLOOKUP(A37,'M-Ski'!$A$17:$C$28,3,FALSE)</f>
        <v>SHEPHARD</v>
      </c>
      <c r="C37" s="15">
        <f>VLOOKUP(A37,'M-Ski'!$A$17:$F$28,6,FALSE)</f>
        <v>32</v>
      </c>
      <c r="D37" s="15" t="s">
        <v>13</v>
      </c>
      <c r="E37" s="15">
        <v>5</v>
      </c>
      <c r="F37" s="30" t="str">
        <f>VLOOKUP(E37,'M-Ski'!$A$17:$C$28,3,FALSE)</f>
        <v>LITTLEJOHN</v>
      </c>
      <c r="G37" s="30">
        <f>VLOOKUP(E37,'M-Ski'!$A$17:$F$28,6,FALSE)</f>
        <v>65</v>
      </c>
    </row>
    <row r="38" spans="1:7" x14ac:dyDescent="0.35">
      <c r="A38" s="15"/>
      <c r="B38" s="15"/>
      <c r="C38" s="15"/>
      <c r="D38" s="15"/>
      <c r="E38" s="15"/>
      <c r="F38" s="30"/>
      <c r="G38" s="30"/>
    </row>
    <row r="39" spans="1:7" x14ac:dyDescent="0.35">
      <c r="A39" s="15" t="s">
        <v>16</v>
      </c>
      <c r="B39" s="15"/>
      <c r="C39" s="15"/>
      <c r="D39" s="15"/>
      <c r="E39" s="15"/>
      <c r="F39" s="30"/>
      <c r="G39" s="30"/>
    </row>
    <row r="40" spans="1:7" x14ac:dyDescent="0.35">
      <c r="A40" s="15"/>
      <c r="B40" s="15"/>
      <c r="C40" s="15"/>
      <c r="D40" s="15"/>
      <c r="E40" s="15"/>
      <c r="F40" s="30"/>
      <c r="G40" s="30"/>
    </row>
    <row r="41" spans="1:7" x14ac:dyDescent="0.35">
      <c r="A41" s="15">
        <v>9</v>
      </c>
      <c r="B41" s="15" t="str">
        <f>VLOOKUP(A41,'M-Ski'!$A$17:$C$28,3,FALSE)</f>
        <v>Campbell-Brady</v>
      </c>
      <c r="C41" s="15">
        <f>VLOOKUP(A41,'M-Ski'!$A$17:$F$28,6,FALSE)</f>
        <v>50</v>
      </c>
      <c r="D41" s="15" t="s">
        <v>13</v>
      </c>
      <c r="E41" s="15">
        <v>1</v>
      </c>
      <c r="F41" s="30" t="str">
        <f>VLOOKUP(E41,'M-Ski'!$A$17:$C$28,3,FALSE)</f>
        <v>DARNILL</v>
      </c>
      <c r="G41" s="30">
        <f>VLOOKUP(E41,'M-Ski'!$A$17:$F$28,6,FALSE)</f>
        <v>15</v>
      </c>
    </row>
    <row r="42" spans="1:7" x14ac:dyDescent="0.35">
      <c r="A42" s="15">
        <v>10</v>
      </c>
      <c r="B42" s="15" t="str">
        <f>VLOOKUP(A42,'M-Ski'!$A$17:$C$28,3,FALSE)</f>
        <v>Sadler</v>
      </c>
      <c r="C42" s="15">
        <f>VLOOKUP(A42,'M-Ski'!$A$17:$F$28,6,FALSE)</f>
        <v>16</v>
      </c>
      <c r="D42" s="15" t="s">
        <v>13</v>
      </c>
      <c r="E42" s="15">
        <v>8</v>
      </c>
      <c r="F42" s="30" t="str">
        <f>VLOOKUP(E42,'M-Ski'!$A$17:$C$28,3,FALSE)</f>
        <v>BRIDSON</v>
      </c>
      <c r="G42" s="30">
        <f>VLOOKUP(E42,'M-Ski'!$A$17:$F$28,6,FALSE)</f>
        <v>12</v>
      </c>
    </row>
    <row r="43" spans="1:7" x14ac:dyDescent="0.35">
      <c r="A43" s="15">
        <v>11</v>
      </c>
      <c r="B43" s="15" t="str">
        <f>VLOOKUP(A43,'M-Ski'!$A$17:$C$28,3,FALSE)</f>
        <v>JOHNS</v>
      </c>
      <c r="C43" s="15">
        <f>VLOOKUP(A43,'M-Ski'!$A$17:$F$28,6,FALSE)</f>
        <v>28</v>
      </c>
      <c r="D43" s="15" t="s">
        <v>13</v>
      </c>
      <c r="E43" s="15">
        <v>7</v>
      </c>
      <c r="F43" s="30" t="str">
        <f>VLOOKUP(E43,'M-Ski'!$A$17:$C$28,3,FALSE)</f>
        <v>MARSH</v>
      </c>
      <c r="G43" s="30">
        <f>VLOOKUP(E43,'M-Ski'!$A$17:$F$28,6,FALSE)</f>
        <v>4</v>
      </c>
    </row>
    <row r="44" spans="1:7" x14ac:dyDescent="0.35">
      <c r="A44" s="15">
        <v>12</v>
      </c>
      <c r="B44" s="15" t="str">
        <f>VLOOKUP(A44,'M-Ski'!$A$17:$C$28,3,FALSE)</f>
        <v>VAN BREUGEL</v>
      </c>
      <c r="C44" s="15">
        <f>VLOOKUP(A44,'M-Ski'!$A$17:$F$28,6,FALSE)</f>
        <v>7</v>
      </c>
      <c r="D44" s="15" t="s">
        <v>13</v>
      </c>
      <c r="E44" s="15">
        <v>6</v>
      </c>
      <c r="F44" s="30" t="str">
        <f>VLOOKUP(E44,'M-Ski'!$A$17:$C$28,3,FALSE)</f>
        <v>DADE</v>
      </c>
      <c r="G44" s="30">
        <f>VLOOKUP(E44,'M-Ski'!$A$17:$F$28,6,FALSE)</f>
        <v>13</v>
      </c>
    </row>
    <row r="45" spans="1:7" x14ac:dyDescent="0.35">
      <c r="A45" s="15">
        <v>5</v>
      </c>
      <c r="B45" s="15" t="str">
        <f>VLOOKUP(A45,'M-Ski'!$A$17:$C$28,3,FALSE)</f>
        <v>LITTLEJOHN</v>
      </c>
      <c r="C45" s="15">
        <f>VLOOKUP(A45,'M-Ski'!$A$17:$F$28,6,FALSE)</f>
        <v>65</v>
      </c>
      <c r="D45" s="15" t="s">
        <v>13</v>
      </c>
      <c r="E45" s="15">
        <v>2</v>
      </c>
      <c r="F45" s="30" t="str">
        <f>VLOOKUP(E45,'M-Ski'!$A$17:$C$28,3,FALSE)</f>
        <v>HANKS</v>
      </c>
      <c r="G45" s="30">
        <f>VLOOKUP(E45,'M-Ski'!$A$17:$F$28,6,FALSE)</f>
        <v>83</v>
      </c>
    </row>
    <row r="46" spans="1:7" x14ac:dyDescent="0.35">
      <c r="A46" s="15">
        <v>4</v>
      </c>
      <c r="B46" s="15" t="str">
        <f>VLOOKUP(A46,'M-Ski'!$A$17:$C$28,3,FALSE)</f>
        <v>SHEPHARD</v>
      </c>
      <c r="C46" s="15">
        <f>VLOOKUP(A46,'M-Ski'!$A$17:$F$28,6,FALSE)</f>
        <v>32</v>
      </c>
      <c r="D46" s="15" t="s">
        <v>13</v>
      </c>
      <c r="E46" s="15">
        <v>3</v>
      </c>
      <c r="F46" s="30" t="str">
        <f>VLOOKUP(E46,'M-Ski'!$A$17:$C$28,3,FALSE)</f>
        <v>GERMANY</v>
      </c>
      <c r="G46" s="30">
        <f>VLOOKUP(E46,'M-Ski'!$A$17:$F$28,6,FALSE)</f>
        <v>60</v>
      </c>
    </row>
    <row r="47" spans="1:7" x14ac:dyDescent="0.35">
      <c r="A47" s="15"/>
      <c r="B47" s="15"/>
      <c r="C47" s="15"/>
      <c r="D47" s="15"/>
      <c r="E47" s="15"/>
      <c r="F47" s="30"/>
      <c r="G47" s="30"/>
    </row>
    <row r="48" spans="1:7" x14ac:dyDescent="0.35">
      <c r="A48" s="15" t="s">
        <v>17</v>
      </c>
      <c r="B48" s="15"/>
      <c r="C48" s="15"/>
      <c r="D48" s="15"/>
      <c r="E48" s="15"/>
      <c r="F48" s="30"/>
      <c r="G48" s="30"/>
    </row>
    <row r="49" spans="1:7" x14ac:dyDescent="0.35">
      <c r="A49" s="15"/>
      <c r="B49" s="15"/>
      <c r="C49" s="15"/>
      <c r="D49" s="15"/>
      <c r="E49" s="15"/>
      <c r="F49" s="30"/>
      <c r="G49" s="30"/>
    </row>
    <row r="50" spans="1:7" x14ac:dyDescent="0.35">
      <c r="A50" s="15">
        <v>1</v>
      </c>
      <c r="B50" s="15" t="str">
        <f>VLOOKUP(A50,'M-Ski'!$A$17:$C$28,3,FALSE)</f>
        <v>DARNILL</v>
      </c>
      <c r="C50" s="15">
        <f>VLOOKUP(A50,'M-Ski'!$A$17:$F$28,6,FALSE)</f>
        <v>15</v>
      </c>
      <c r="D50" s="15" t="s">
        <v>13</v>
      </c>
      <c r="E50" s="15">
        <v>8</v>
      </c>
      <c r="F50" s="30" t="str">
        <f>VLOOKUP(E50,'M-Ski'!$A$17:$C$28,3,FALSE)</f>
        <v>BRIDSON</v>
      </c>
      <c r="G50" s="30">
        <f>VLOOKUP(E50,'M-Ski'!$A$17:$F$28,6,FALSE)</f>
        <v>12</v>
      </c>
    </row>
    <row r="51" spans="1:7" x14ac:dyDescent="0.35">
      <c r="A51" s="15">
        <v>7</v>
      </c>
      <c r="B51" s="15" t="str">
        <f>VLOOKUP(A51,'M-Ski'!$A$17:$C$28,3,FALSE)</f>
        <v>MARSH</v>
      </c>
      <c r="C51" s="15">
        <f>VLOOKUP(A51,'M-Ski'!$A$17:$F$28,6,FALSE)</f>
        <v>4</v>
      </c>
      <c r="D51" s="15" t="s">
        <v>13</v>
      </c>
      <c r="E51" s="15">
        <v>9</v>
      </c>
      <c r="F51" s="30" t="str">
        <f>VLOOKUP(E51,'M-Ski'!$A$17:$C$28,3,FALSE)</f>
        <v>Campbell-Brady</v>
      </c>
      <c r="G51" s="30">
        <f>VLOOKUP(E51,'M-Ski'!$A$17:$F$28,6,FALSE)</f>
        <v>50</v>
      </c>
    </row>
    <row r="52" spans="1:7" x14ac:dyDescent="0.35">
      <c r="A52" s="15">
        <v>6</v>
      </c>
      <c r="B52" s="15" t="str">
        <f>VLOOKUP(A52,'M-Ski'!$A$17:$C$28,3,FALSE)</f>
        <v>DADE</v>
      </c>
      <c r="C52" s="15">
        <f>VLOOKUP(A52,'M-Ski'!$A$17:$F$28,6,FALSE)</f>
        <v>13</v>
      </c>
      <c r="D52" s="15" t="s">
        <v>13</v>
      </c>
      <c r="E52" s="15">
        <v>10</v>
      </c>
      <c r="F52" s="30" t="str">
        <f>VLOOKUP(E52,'M-Ski'!$A$17:$C$28,3,FALSE)</f>
        <v>Sadler</v>
      </c>
      <c r="G52" s="30">
        <f>VLOOKUP(E52,'M-Ski'!$A$17:$F$28,6,FALSE)</f>
        <v>16</v>
      </c>
    </row>
    <row r="53" spans="1:7" x14ac:dyDescent="0.35">
      <c r="A53" s="15">
        <v>5</v>
      </c>
      <c r="B53" s="15" t="str">
        <f>VLOOKUP(A53,'M-Ski'!$A$17:$C$28,3,FALSE)</f>
        <v>LITTLEJOHN</v>
      </c>
      <c r="C53" s="15">
        <f>VLOOKUP(A53,'M-Ski'!$A$17:$F$28,6,FALSE)</f>
        <v>65</v>
      </c>
      <c r="D53" s="15" t="s">
        <v>13</v>
      </c>
      <c r="E53" s="15">
        <v>11</v>
      </c>
      <c r="F53" s="30" t="str">
        <f>VLOOKUP(E53,'M-Ski'!$A$17:$C$28,3,FALSE)</f>
        <v>JOHNS</v>
      </c>
      <c r="G53" s="30">
        <f>VLOOKUP(E53,'M-Ski'!$A$17:$F$28,6,FALSE)</f>
        <v>28</v>
      </c>
    </row>
    <row r="54" spans="1:7" x14ac:dyDescent="0.35">
      <c r="A54" s="15">
        <v>4</v>
      </c>
      <c r="B54" s="15" t="str">
        <f>VLOOKUP(A54,'M-Ski'!$A$17:$C$28,3,FALSE)</f>
        <v>SHEPHARD</v>
      </c>
      <c r="C54" s="15">
        <f>VLOOKUP(A54,'M-Ski'!$A$17:$F$28,6,FALSE)</f>
        <v>32</v>
      </c>
      <c r="D54" s="15" t="s">
        <v>13</v>
      </c>
      <c r="E54" s="15">
        <v>12</v>
      </c>
      <c r="F54" s="30" t="str">
        <f>VLOOKUP(E54,'M-Ski'!$A$17:$C$28,3,FALSE)</f>
        <v>VAN BREUGEL</v>
      </c>
      <c r="G54" s="30">
        <f>VLOOKUP(E54,'M-Ski'!$A$17:$F$28,6,FALSE)</f>
        <v>7</v>
      </c>
    </row>
    <row r="55" spans="1:7" x14ac:dyDescent="0.35">
      <c r="A55" s="15">
        <v>2</v>
      </c>
      <c r="B55" s="15" t="str">
        <f>VLOOKUP(A55,'M-Ski'!$A$17:$C$28,3,FALSE)</f>
        <v>HANKS</v>
      </c>
      <c r="C55" s="15">
        <f>VLOOKUP(A55,'M-Ski'!$A$17:$F$28,6,FALSE)</f>
        <v>83</v>
      </c>
      <c r="D55" s="15" t="s">
        <v>13</v>
      </c>
      <c r="E55" s="15">
        <v>3</v>
      </c>
      <c r="F55" s="30" t="str">
        <f>VLOOKUP(E55,'M-Ski'!$A$17:$C$28,3,FALSE)</f>
        <v>GERMANY</v>
      </c>
      <c r="G55" s="30">
        <f>VLOOKUP(E55,'M-Ski'!$A$17:$F$28,6,FALSE)</f>
        <v>60</v>
      </c>
    </row>
    <row r="56" spans="1:7" x14ac:dyDescent="0.35">
      <c r="A56" s="15"/>
      <c r="B56" s="15"/>
      <c r="C56" s="15"/>
      <c r="D56" s="15"/>
      <c r="E56" s="15"/>
      <c r="F56" s="30"/>
      <c r="G56" s="30"/>
    </row>
    <row r="57" spans="1:7" x14ac:dyDescent="0.35">
      <c r="A57" s="15" t="s">
        <v>18</v>
      </c>
      <c r="B57" s="15"/>
      <c r="C57" s="15"/>
      <c r="D57" s="15"/>
      <c r="E57" s="15"/>
      <c r="F57" s="30"/>
      <c r="G57" s="30"/>
    </row>
    <row r="58" spans="1:7" x14ac:dyDescent="0.35">
      <c r="A58" s="15"/>
      <c r="B58" s="15"/>
      <c r="C58" s="15"/>
      <c r="D58" s="15"/>
      <c r="E58" s="15"/>
      <c r="F58" s="30"/>
      <c r="G58" s="30"/>
    </row>
    <row r="59" spans="1:7" x14ac:dyDescent="0.35">
      <c r="A59" s="15">
        <v>7</v>
      </c>
      <c r="B59" s="15" t="str">
        <f>VLOOKUP(A59,'M-Ski'!$A$17:$C$28,3,FALSE)</f>
        <v>MARSH</v>
      </c>
      <c r="C59" s="15">
        <f>VLOOKUP(A59,'M-Ski'!$A$17:$F$28,6,FALSE)</f>
        <v>4</v>
      </c>
      <c r="D59" s="15" t="s">
        <v>13</v>
      </c>
      <c r="E59" s="15">
        <v>1</v>
      </c>
      <c r="F59" s="30" t="str">
        <f>VLOOKUP(E59,'M-Ski'!$A$17:$C$28,3,FALSE)</f>
        <v>DARNILL</v>
      </c>
      <c r="G59" s="30">
        <f>VLOOKUP(E59,'M-Ski'!$A$17:$F$28,6,FALSE)</f>
        <v>15</v>
      </c>
    </row>
    <row r="60" spans="1:7" x14ac:dyDescent="0.35">
      <c r="A60" s="15">
        <v>8</v>
      </c>
      <c r="B60" s="15" t="str">
        <f>VLOOKUP(A60,'M-Ski'!$A$17:$C$28,3,FALSE)</f>
        <v>BRIDSON</v>
      </c>
      <c r="C60" s="15">
        <f>VLOOKUP(A60,'M-Ski'!$A$17:$F$28,6,FALSE)</f>
        <v>12</v>
      </c>
      <c r="D60" s="15" t="s">
        <v>13</v>
      </c>
      <c r="E60" s="15">
        <v>6</v>
      </c>
      <c r="F60" s="30" t="str">
        <f>VLOOKUP(E60,'M-Ski'!$A$17:$C$28,3,FALSE)</f>
        <v>DADE</v>
      </c>
      <c r="G60" s="30">
        <f>VLOOKUP(E60,'M-Ski'!$A$17:$F$28,6,FALSE)</f>
        <v>13</v>
      </c>
    </row>
    <row r="61" spans="1:7" x14ac:dyDescent="0.35">
      <c r="A61" s="15">
        <v>9</v>
      </c>
      <c r="B61" s="15" t="str">
        <f>VLOOKUP(A61,'M-Ski'!$A$17:$C$28,3,FALSE)</f>
        <v>Campbell-Brady</v>
      </c>
      <c r="C61" s="15">
        <f>VLOOKUP(A61,'M-Ski'!$A$17:$F$28,6,FALSE)</f>
        <v>50</v>
      </c>
      <c r="D61" s="15" t="s">
        <v>13</v>
      </c>
      <c r="E61" s="15">
        <v>5</v>
      </c>
      <c r="F61" s="30" t="str">
        <f>VLOOKUP(E61,'M-Ski'!$A$17:$C$28,3,FALSE)</f>
        <v>LITTLEJOHN</v>
      </c>
      <c r="G61" s="30">
        <f>VLOOKUP(E61,'M-Ski'!$A$17:$F$28,6,FALSE)</f>
        <v>65</v>
      </c>
    </row>
    <row r="62" spans="1:7" x14ac:dyDescent="0.35">
      <c r="A62" s="15">
        <v>10</v>
      </c>
      <c r="B62" s="15" t="str">
        <f>VLOOKUP(A62,'M-Ski'!$A$17:$C$28,3,FALSE)</f>
        <v>Sadler</v>
      </c>
      <c r="C62" s="15">
        <f>VLOOKUP(A62,'M-Ski'!$A$17:$F$28,6,FALSE)</f>
        <v>16</v>
      </c>
      <c r="D62" s="15" t="s">
        <v>13</v>
      </c>
      <c r="E62" s="15">
        <v>4</v>
      </c>
      <c r="F62" s="30" t="str">
        <f>VLOOKUP(E62,'M-Ski'!$A$17:$C$28,3,FALSE)</f>
        <v>SHEPHARD</v>
      </c>
      <c r="G62" s="30">
        <f>VLOOKUP(E62,'M-Ski'!$A$17:$F$28,6,FALSE)</f>
        <v>32</v>
      </c>
    </row>
    <row r="63" spans="1:7" x14ac:dyDescent="0.35">
      <c r="A63" s="15">
        <v>11</v>
      </c>
      <c r="B63" s="15" t="str">
        <f>VLOOKUP(A63,'M-Ski'!$A$17:$C$28,3,FALSE)</f>
        <v>JOHNS</v>
      </c>
      <c r="C63" s="15">
        <f>VLOOKUP(A63,'M-Ski'!$A$17:$F$28,6,FALSE)</f>
        <v>28</v>
      </c>
      <c r="D63" s="15" t="s">
        <v>13</v>
      </c>
      <c r="E63" s="15">
        <v>3</v>
      </c>
      <c r="F63" s="30" t="str">
        <f>VLOOKUP(E63,'M-Ski'!$A$17:$C$28,3,FALSE)</f>
        <v>GERMANY</v>
      </c>
      <c r="G63" s="30">
        <f>VLOOKUP(E63,'M-Ski'!$A$17:$F$28,6,FALSE)</f>
        <v>60</v>
      </c>
    </row>
    <row r="64" spans="1:7" x14ac:dyDescent="0.35">
      <c r="A64" s="15">
        <v>12</v>
      </c>
      <c r="B64" s="15" t="str">
        <f>VLOOKUP(A64,'M-Ski'!$A$17:$C$28,3,FALSE)</f>
        <v>VAN BREUGEL</v>
      </c>
      <c r="C64" s="15">
        <f>VLOOKUP(A64,'M-Ski'!$A$17:$F$28,6,FALSE)</f>
        <v>7</v>
      </c>
      <c r="D64" s="15" t="s">
        <v>13</v>
      </c>
      <c r="E64" s="15">
        <v>2</v>
      </c>
      <c r="F64" s="30" t="str">
        <f>VLOOKUP(E64,'M-Ski'!$A$17:$C$28,3,FALSE)</f>
        <v>HANKS</v>
      </c>
      <c r="G64" s="30">
        <f>VLOOKUP(E64,'M-Ski'!$A$17:$F$28,6,FALSE)</f>
        <v>83</v>
      </c>
    </row>
    <row r="65" spans="1:7" x14ac:dyDescent="0.35">
      <c r="A65" s="15"/>
      <c r="B65" s="15"/>
      <c r="C65" s="15"/>
      <c r="D65" s="15"/>
      <c r="E65" s="15"/>
      <c r="F65" s="30"/>
      <c r="G65" s="30"/>
    </row>
    <row r="66" spans="1:7" x14ac:dyDescent="0.35">
      <c r="A66" s="15" t="s">
        <v>23</v>
      </c>
      <c r="B66" s="15"/>
      <c r="C66" s="15"/>
      <c r="D66" s="15"/>
      <c r="E66" s="15"/>
      <c r="F66" s="30"/>
      <c r="G66" s="30"/>
    </row>
    <row r="67" spans="1:7" x14ac:dyDescent="0.35">
      <c r="A67" s="15"/>
      <c r="B67" s="15"/>
      <c r="C67" s="15"/>
      <c r="D67" s="15"/>
      <c r="E67" s="15"/>
      <c r="F67" s="30"/>
      <c r="G67" s="30"/>
    </row>
    <row r="68" spans="1:7" x14ac:dyDescent="0.35">
      <c r="A68" s="15">
        <v>1</v>
      </c>
      <c r="B68" s="15" t="str">
        <f>VLOOKUP(A68,'M-Ski'!$A$17:$C$28,3,FALSE)</f>
        <v>DARNILL</v>
      </c>
      <c r="C68" s="15">
        <f>VLOOKUP(A68,'M-Ski'!$A$17:$F$28,6,FALSE)</f>
        <v>15</v>
      </c>
      <c r="D68" s="15" t="s">
        <v>13</v>
      </c>
      <c r="E68" s="15">
        <v>6</v>
      </c>
      <c r="F68" s="30" t="str">
        <f>VLOOKUP(E68,'M-Ski'!$A$17:$C$28,3,FALSE)</f>
        <v>DADE</v>
      </c>
      <c r="G68" s="30">
        <f>VLOOKUP(E68,'M-Ski'!$A$17:$F$28,6,FALSE)</f>
        <v>13</v>
      </c>
    </row>
    <row r="69" spans="1:7" x14ac:dyDescent="0.35">
      <c r="A69" s="15">
        <v>5</v>
      </c>
      <c r="B69" s="15" t="str">
        <f>VLOOKUP(A69,'M-Ski'!$A$17:$C$28,3,FALSE)</f>
        <v>LITTLEJOHN</v>
      </c>
      <c r="C69" s="15">
        <f>VLOOKUP(A69,'M-Ski'!$A$17:$F$28,6,FALSE)</f>
        <v>65</v>
      </c>
      <c r="D69" s="15" t="s">
        <v>13</v>
      </c>
      <c r="E69" s="15">
        <v>7</v>
      </c>
      <c r="F69" s="30" t="str">
        <f>VLOOKUP(E69,'M-Ski'!$A$17:$C$28,3,FALSE)</f>
        <v>MARSH</v>
      </c>
      <c r="G69" s="30">
        <f>VLOOKUP(E69,'M-Ski'!$A$17:$F$28,6,FALSE)</f>
        <v>4</v>
      </c>
    </row>
    <row r="70" spans="1:7" x14ac:dyDescent="0.35">
      <c r="A70" s="15">
        <v>4</v>
      </c>
      <c r="B70" s="15" t="str">
        <f>VLOOKUP(A70,'M-Ski'!$A$17:$C$28,3,FALSE)</f>
        <v>SHEPHARD</v>
      </c>
      <c r="C70" s="15">
        <f>VLOOKUP(A70,'M-Ski'!$A$17:$F$28,6,FALSE)</f>
        <v>32</v>
      </c>
      <c r="D70" s="15" t="s">
        <v>13</v>
      </c>
      <c r="E70" s="15">
        <v>8</v>
      </c>
      <c r="F70" s="30" t="str">
        <f>VLOOKUP(E70,'M-Ski'!$A$17:$C$28,3,FALSE)</f>
        <v>BRIDSON</v>
      </c>
      <c r="G70" s="30">
        <f>VLOOKUP(E70,'M-Ski'!$A$17:$F$28,6,FALSE)</f>
        <v>12</v>
      </c>
    </row>
    <row r="71" spans="1:7" x14ac:dyDescent="0.35">
      <c r="A71" s="15">
        <v>3</v>
      </c>
      <c r="B71" s="15" t="str">
        <f>VLOOKUP(A71,'M-Ski'!$A$17:$C$28,3,FALSE)</f>
        <v>GERMANY</v>
      </c>
      <c r="C71" s="15">
        <f>VLOOKUP(A71,'M-Ski'!$A$17:$F$28,6,FALSE)</f>
        <v>60</v>
      </c>
      <c r="D71" s="15" t="s">
        <v>13</v>
      </c>
      <c r="E71" s="15">
        <v>9</v>
      </c>
      <c r="F71" s="30" t="str">
        <f>VLOOKUP(E71,'M-Ski'!$A$17:$C$28,3,FALSE)</f>
        <v>Campbell-Brady</v>
      </c>
      <c r="G71" s="30">
        <f>VLOOKUP(E71,'M-Ski'!$A$17:$F$28,6,FALSE)</f>
        <v>50</v>
      </c>
    </row>
    <row r="72" spans="1:7" x14ac:dyDescent="0.35">
      <c r="A72" s="15">
        <v>2</v>
      </c>
      <c r="B72" s="15" t="str">
        <f>VLOOKUP(A72,'M-Ski'!$A$17:$C$28,3,FALSE)</f>
        <v>HANKS</v>
      </c>
      <c r="C72" s="15">
        <f>VLOOKUP(A72,'M-Ski'!$A$17:$F$28,6,FALSE)</f>
        <v>83</v>
      </c>
      <c r="D72" s="15" t="s">
        <v>13</v>
      </c>
      <c r="E72" s="15">
        <v>10</v>
      </c>
      <c r="F72" s="30" t="str">
        <f>VLOOKUP(E72,'M-Ski'!$A$17:$C$28,3,FALSE)</f>
        <v>Sadler</v>
      </c>
      <c r="G72" s="30">
        <f>VLOOKUP(E72,'M-Ski'!$A$17:$F$28,6,FALSE)</f>
        <v>16</v>
      </c>
    </row>
    <row r="73" spans="1:7" x14ac:dyDescent="0.35">
      <c r="A73" s="15">
        <v>11</v>
      </c>
      <c r="B73" s="15" t="str">
        <f>VLOOKUP(A73,'M-Ski'!$A$17:$C$28,3,FALSE)</f>
        <v>JOHNS</v>
      </c>
      <c r="C73" s="15">
        <f>VLOOKUP(A73,'M-Ski'!$A$17:$F$28,6,FALSE)</f>
        <v>28</v>
      </c>
      <c r="D73" s="15" t="s">
        <v>13</v>
      </c>
      <c r="E73" s="15">
        <v>12</v>
      </c>
      <c r="F73" s="30" t="str">
        <f>VLOOKUP(E73,'M-Ski'!$A$17:$C$28,3,FALSE)</f>
        <v>VAN BREUGEL</v>
      </c>
      <c r="G73" s="30">
        <f>VLOOKUP(E73,'M-Ski'!$A$17:$F$28,6,FALSE)</f>
        <v>7</v>
      </c>
    </row>
    <row r="74" spans="1:7" x14ac:dyDescent="0.35">
      <c r="A74" s="15"/>
      <c r="B74" s="15"/>
      <c r="C74" s="15"/>
      <c r="D74" s="15"/>
      <c r="E74" s="15"/>
      <c r="F74" s="30"/>
      <c r="G74" s="30"/>
    </row>
    <row r="75" spans="1:7" x14ac:dyDescent="0.35">
      <c r="A75" s="15" t="s">
        <v>25</v>
      </c>
      <c r="B75" s="15"/>
      <c r="C75" s="15"/>
      <c r="D75" s="15"/>
      <c r="E75" s="15"/>
      <c r="F75" s="30"/>
      <c r="G75" s="30"/>
    </row>
    <row r="76" spans="1:7" x14ac:dyDescent="0.35">
      <c r="A76" s="15"/>
      <c r="B76" s="15"/>
      <c r="C76" s="15"/>
      <c r="D76" s="15"/>
      <c r="E76" s="15"/>
      <c r="F76" s="30"/>
      <c r="G76" s="30"/>
    </row>
    <row r="77" spans="1:7" x14ac:dyDescent="0.35">
      <c r="A77" s="15">
        <v>5</v>
      </c>
      <c r="B77" s="15" t="str">
        <f>VLOOKUP(A77,'M-Ski'!$A$17:$C$28,3,FALSE)</f>
        <v>LITTLEJOHN</v>
      </c>
      <c r="C77" s="15">
        <f>VLOOKUP(A77,'M-Ski'!$A$17:$F$28,6,FALSE)</f>
        <v>65</v>
      </c>
      <c r="D77" s="15" t="s">
        <v>13</v>
      </c>
      <c r="E77" s="15">
        <v>1</v>
      </c>
      <c r="F77" s="30" t="str">
        <f>VLOOKUP(E77,'M-Ski'!$A$17:$C$28,3,FALSE)</f>
        <v>DARNILL</v>
      </c>
      <c r="G77" s="30">
        <f>VLOOKUP(E77,'M-Ski'!$A$17:$F$28,6,FALSE)</f>
        <v>15</v>
      </c>
    </row>
    <row r="78" spans="1:7" x14ac:dyDescent="0.35">
      <c r="A78" s="15">
        <v>6</v>
      </c>
      <c r="B78" s="15" t="str">
        <f>VLOOKUP(A78,'M-Ski'!$A$17:$C$28,3,FALSE)</f>
        <v>DADE</v>
      </c>
      <c r="C78" s="15">
        <f>VLOOKUP(A78,'M-Ski'!$A$17:$F$28,6,FALSE)</f>
        <v>13</v>
      </c>
      <c r="D78" s="15" t="s">
        <v>13</v>
      </c>
      <c r="E78" s="15">
        <v>4</v>
      </c>
      <c r="F78" s="30" t="str">
        <f>VLOOKUP(E78,'M-Ski'!$A$17:$C$28,3,FALSE)</f>
        <v>SHEPHARD</v>
      </c>
      <c r="G78" s="30">
        <f>VLOOKUP(E78,'M-Ski'!$A$17:$F$28,6,FALSE)</f>
        <v>32</v>
      </c>
    </row>
    <row r="79" spans="1:7" x14ac:dyDescent="0.35">
      <c r="A79" s="15">
        <v>7</v>
      </c>
      <c r="B79" s="15" t="str">
        <f>VLOOKUP(A79,'M-Ski'!$A$17:$C$28,3,FALSE)</f>
        <v>MARSH</v>
      </c>
      <c r="C79" s="15">
        <f>VLOOKUP(A79,'M-Ski'!$A$17:$F$28,6,FALSE)</f>
        <v>4</v>
      </c>
      <c r="D79" s="15" t="s">
        <v>13</v>
      </c>
      <c r="E79" s="15">
        <v>3</v>
      </c>
      <c r="F79" s="30" t="str">
        <f>VLOOKUP(E79,'M-Ski'!$A$17:$C$28,3,FALSE)</f>
        <v>GERMANY</v>
      </c>
      <c r="G79" s="30">
        <f>VLOOKUP(E79,'M-Ski'!$A$17:$F$28,6,FALSE)</f>
        <v>60</v>
      </c>
    </row>
    <row r="80" spans="1:7" x14ac:dyDescent="0.35">
      <c r="A80" s="15">
        <v>8</v>
      </c>
      <c r="B80" s="15" t="str">
        <f>VLOOKUP(A80,'M-Ski'!$A$17:$C$28,3,FALSE)</f>
        <v>BRIDSON</v>
      </c>
      <c r="C80" s="15">
        <f>VLOOKUP(A80,'M-Ski'!$A$17:$F$28,6,FALSE)</f>
        <v>12</v>
      </c>
      <c r="D80" s="15" t="s">
        <v>13</v>
      </c>
      <c r="E80" s="15">
        <v>2</v>
      </c>
      <c r="F80" s="30" t="str">
        <f>VLOOKUP(E80,'M-Ski'!$A$17:$C$28,3,FALSE)</f>
        <v>HANKS</v>
      </c>
      <c r="G80" s="30">
        <f>VLOOKUP(E80,'M-Ski'!$A$17:$F$28,6,FALSE)</f>
        <v>83</v>
      </c>
    </row>
    <row r="81" spans="1:7" x14ac:dyDescent="0.35">
      <c r="A81" s="15">
        <v>12</v>
      </c>
      <c r="B81" s="15" t="str">
        <f>VLOOKUP(A81,'M-Ski'!$A$17:$C$28,3,FALSE)</f>
        <v>VAN BREUGEL</v>
      </c>
      <c r="C81" s="15">
        <f>VLOOKUP(A81,'M-Ski'!$A$17:$F$28,6,FALSE)</f>
        <v>7</v>
      </c>
      <c r="D81" s="15" t="s">
        <v>13</v>
      </c>
      <c r="E81" s="15">
        <v>9</v>
      </c>
      <c r="F81" s="30" t="str">
        <f>VLOOKUP(E81,'M-Ski'!$A$17:$C$28,3,FALSE)</f>
        <v>Campbell-Brady</v>
      </c>
      <c r="G81" s="30">
        <f>VLOOKUP(E81,'M-Ski'!$A$17:$F$28,6,FALSE)</f>
        <v>50</v>
      </c>
    </row>
    <row r="82" spans="1:7" x14ac:dyDescent="0.35">
      <c r="A82" s="15">
        <v>11</v>
      </c>
      <c r="B82" s="15" t="str">
        <f>VLOOKUP(A82,'M-Ski'!$A$17:$C$28,3,FALSE)</f>
        <v>JOHNS</v>
      </c>
      <c r="C82" s="15">
        <f>VLOOKUP(A82,'M-Ski'!$A$17:$F$28,6,FALSE)</f>
        <v>28</v>
      </c>
      <c r="D82" s="15" t="s">
        <v>13</v>
      </c>
      <c r="E82" s="15">
        <v>10</v>
      </c>
      <c r="F82" s="30" t="str">
        <f>VLOOKUP(E82,'M-Ski'!$A$17:$C$28,3,FALSE)</f>
        <v>Sadler</v>
      </c>
      <c r="G82" s="30">
        <f>VLOOKUP(E82,'M-Ski'!$A$17:$F$28,6,FALSE)</f>
        <v>16</v>
      </c>
    </row>
    <row r="83" spans="1:7" x14ac:dyDescent="0.35">
      <c r="A83" s="15"/>
      <c r="B83" s="15"/>
      <c r="C83" s="15"/>
      <c r="D83" s="15"/>
      <c r="E83" s="15"/>
      <c r="F83" s="30"/>
      <c r="G83" s="30"/>
    </row>
    <row r="84" spans="1:7" x14ac:dyDescent="0.35">
      <c r="A84" s="15" t="s">
        <v>28</v>
      </c>
      <c r="B84" s="15"/>
      <c r="C84" s="15"/>
      <c r="D84" s="15"/>
      <c r="E84" s="15"/>
      <c r="F84" s="30"/>
      <c r="G84" s="30"/>
    </row>
    <row r="85" spans="1:7" x14ac:dyDescent="0.35">
      <c r="A85" s="15"/>
      <c r="B85" s="15"/>
      <c r="C85" s="15"/>
      <c r="D85" s="15"/>
      <c r="E85" s="15"/>
      <c r="F85" s="30"/>
      <c r="G85" s="30"/>
    </row>
    <row r="86" spans="1:7" x14ac:dyDescent="0.35">
      <c r="A86" s="15">
        <v>1</v>
      </c>
      <c r="B86" s="15" t="str">
        <f>VLOOKUP(A86,'M-Ski'!$A$17:$C$28,3,FALSE)</f>
        <v>DARNILL</v>
      </c>
      <c r="C86" s="15">
        <f>VLOOKUP(A86,'M-Ski'!$A$17:$F$28,6,FALSE)</f>
        <v>15</v>
      </c>
      <c r="D86" s="15" t="s">
        <v>13</v>
      </c>
      <c r="E86" s="15">
        <v>4</v>
      </c>
      <c r="F86" s="30" t="str">
        <f>VLOOKUP(E86,'M-Ski'!$A$17:$C$28,3,FALSE)</f>
        <v>SHEPHARD</v>
      </c>
      <c r="G86" s="30">
        <f>VLOOKUP(E86,'M-Ski'!$A$17:$F$28,6,FALSE)</f>
        <v>32</v>
      </c>
    </row>
    <row r="87" spans="1:7" x14ac:dyDescent="0.35">
      <c r="A87" s="15">
        <v>3</v>
      </c>
      <c r="B87" s="15" t="str">
        <f>VLOOKUP(A87,'M-Ski'!$A$17:$C$28,3,FALSE)</f>
        <v>GERMANY</v>
      </c>
      <c r="C87" s="15">
        <f>VLOOKUP(A87,'M-Ski'!$A$17:$F$28,6,FALSE)</f>
        <v>60</v>
      </c>
      <c r="D87" s="15" t="s">
        <v>13</v>
      </c>
      <c r="E87" s="15">
        <v>5</v>
      </c>
      <c r="F87" s="30" t="str">
        <f>VLOOKUP(E87,'M-Ski'!$A$17:$C$28,3,FALSE)</f>
        <v>LITTLEJOHN</v>
      </c>
      <c r="G87" s="30">
        <f>VLOOKUP(E87,'M-Ski'!$A$17:$F$28,6,FALSE)</f>
        <v>65</v>
      </c>
    </row>
    <row r="88" spans="1:7" x14ac:dyDescent="0.35">
      <c r="A88" s="15">
        <v>2</v>
      </c>
      <c r="B88" s="15" t="str">
        <f>VLOOKUP(A88,'M-Ski'!$A$17:$C$28,3,FALSE)</f>
        <v>HANKS</v>
      </c>
      <c r="C88" s="15">
        <f>VLOOKUP(A88,'M-Ski'!$A$17:$F$28,6,FALSE)</f>
        <v>83</v>
      </c>
      <c r="D88" s="15" t="s">
        <v>13</v>
      </c>
      <c r="E88" s="15">
        <v>6</v>
      </c>
      <c r="F88" s="30" t="str">
        <f>VLOOKUP(E88,'M-Ski'!$A$17:$C$28,3,FALSE)</f>
        <v>DADE</v>
      </c>
      <c r="G88" s="30">
        <f>VLOOKUP(E88,'M-Ski'!$A$17:$F$28,6,FALSE)</f>
        <v>13</v>
      </c>
    </row>
    <row r="89" spans="1:7" x14ac:dyDescent="0.35">
      <c r="A89" s="15">
        <v>7</v>
      </c>
      <c r="B89" s="15" t="str">
        <f>VLOOKUP(A89,'M-Ski'!$A$17:$C$28,3,FALSE)</f>
        <v>MARSH</v>
      </c>
      <c r="C89" s="15">
        <f>VLOOKUP(A89,'M-Ski'!$A$17:$F$28,6,FALSE)</f>
        <v>4</v>
      </c>
      <c r="D89" s="15" t="s">
        <v>13</v>
      </c>
      <c r="E89" s="15">
        <v>12</v>
      </c>
      <c r="F89" s="30" t="str">
        <f>VLOOKUP(E89,'M-Ski'!$A$17:$C$28,3,FALSE)</f>
        <v>VAN BREUGEL</v>
      </c>
      <c r="G89" s="30">
        <f>VLOOKUP(E89,'M-Ski'!$A$17:$F$28,6,FALSE)</f>
        <v>7</v>
      </c>
    </row>
    <row r="90" spans="1:7" x14ac:dyDescent="0.35">
      <c r="A90" s="15">
        <v>8</v>
      </c>
      <c r="B90" s="15" t="str">
        <f>VLOOKUP(A90,'M-Ski'!$A$17:$C$28,3,FALSE)</f>
        <v>BRIDSON</v>
      </c>
      <c r="C90" s="15">
        <f>VLOOKUP(A90,'M-Ski'!$A$17:$F$28,6,FALSE)</f>
        <v>12</v>
      </c>
      <c r="D90" s="15" t="s">
        <v>13</v>
      </c>
      <c r="E90" s="15">
        <v>11</v>
      </c>
      <c r="F90" s="30" t="str">
        <f>VLOOKUP(E90,'M-Ski'!$A$17:$C$28,3,FALSE)</f>
        <v>JOHNS</v>
      </c>
      <c r="G90" s="30">
        <f>VLOOKUP(E90,'M-Ski'!$A$17:$F$28,6,FALSE)</f>
        <v>28</v>
      </c>
    </row>
    <row r="91" spans="1:7" x14ac:dyDescent="0.35">
      <c r="A91" s="15">
        <v>9</v>
      </c>
      <c r="B91" s="15" t="str">
        <f>VLOOKUP(A91,'M-Ski'!$A$17:$C$28,3,FALSE)</f>
        <v>Campbell-Brady</v>
      </c>
      <c r="C91" s="15">
        <f>VLOOKUP(A91,'M-Ski'!$A$17:$F$28,6,FALSE)</f>
        <v>50</v>
      </c>
      <c r="D91" s="15" t="s">
        <v>13</v>
      </c>
      <c r="E91" s="15">
        <v>10</v>
      </c>
      <c r="F91" s="30" t="str">
        <f>VLOOKUP(E91,'M-Ski'!$A$17:$C$28,3,FALSE)</f>
        <v>Sadler</v>
      </c>
      <c r="G91" s="30">
        <f>VLOOKUP(E91,'M-Ski'!$A$17:$F$28,6,FALSE)</f>
        <v>16</v>
      </c>
    </row>
    <row r="92" spans="1:7" x14ac:dyDescent="0.35">
      <c r="A92" s="15"/>
      <c r="B92" s="15"/>
      <c r="C92" s="15"/>
      <c r="D92" s="15"/>
      <c r="E92" s="15"/>
      <c r="F92" s="30"/>
      <c r="G92" s="30"/>
    </row>
    <row r="93" spans="1:7" x14ac:dyDescent="0.35">
      <c r="A93" s="15" t="s">
        <v>29</v>
      </c>
      <c r="B93" s="15"/>
      <c r="C93" s="15"/>
      <c r="D93" s="15"/>
      <c r="E93" s="15"/>
      <c r="F93" s="30"/>
      <c r="G93" s="30"/>
    </row>
    <row r="94" spans="1:7" x14ac:dyDescent="0.35">
      <c r="A94" s="15"/>
      <c r="B94" s="15"/>
      <c r="C94" s="15"/>
      <c r="D94" s="15"/>
      <c r="E94" s="15"/>
      <c r="F94" s="30"/>
      <c r="G94" s="30"/>
    </row>
    <row r="95" spans="1:7" x14ac:dyDescent="0.35">
      <c r="A95" s="15">
        <v>3</v>
      </c>
      <c r="B95" s="15" t="str">
        <f>VLOOKUP(A95,'M-Ski'!$A$17:$C$28,3,FALSE)</f>
        <v>GERMANY</v>
      </c>
      <c r="C95" s="15">
        <f>VLOOKUP(A95,'M-Ski'!$A$17:$F$28,6,FALSE)</f>
        <v>60</v>
      </c>
      <c r="D95" s="15" t="s">
        <v>13</v>
      </c>
      <c r="E95" s="15">
        <v>1</v>
      </c>
      <c r="F95" s="30" t="str">
        <f>VLOOKUP(E95,'M-Ski'!$A$17:$C$28,3,FALSE)</f>
        <v>DARNILL</v>
      </c>
      <c r="G95" s="30">
        <f>VLOOKUP(E95,'M-Ski'!$A$17:$F$28,6,FALSE)</f>
        <v>15</v>
      </c>
    </row>
    <row r="96" spans="1:7" x14ac:dyDescent="0.35">
      <c r="A96" s="15">
        <v>4</v>
      </c>
      <c r="B96" s="15" t="str">
        <f>VLOOKUP(A96,'M-Ski'!$A$17:$C$28,3,FALSE)</f>
        <v>SHEPHARD</v>
      </c>
      <c r="C96" s="15">
        <f>VLOOKUP(A96,'M-Ski'!$A$17:$F$28,6,FALSE)</f>
        <v>32</v>
      </c>
      <c r="D96" s="15" t="s">
        <v>13</v>
      </c>
      <c r="E96" s="15">
        <v>2</v>
      </c>
      <c r="F96" s="30" t="str">
        <f>VLOOKUP(E96,'M-Ski'!$A$17:$C$28,3,FALSE)</f>
        <v>HANKS</v>
      </c>
      <c r="G96" s="30">
        <f>VLOOKUP(E96,'M-Ski'!$A$17:$F$28,6,FALSE)</f>
        <v>83</v>
      </c>
    </row>
    <row r="97" spans="1:7" x14ac:dyDescent="0.35">
      <c r="A97" s="15">
        <v>12</v>
      </c>
      <c r="B97" s="15" t="str">
        <f>VLOOKUP(A97,'M-Ski'!$A$17:$C$28,3,FALSE)</f>
        <v>VAN BREUGEL</v>
      </c>
      <c r="C97" s="15">
        <f>VLOOKUP(A97,'M-Ski'!$A$17:$F$28,6,FALSE)</f>
        <v>7</v>
      </c>
      <c r="D97" s="15" t="s">
        <v>13</v>
      </c>
      <c r="E97" s="15">
        <v>5</v>
      </c>
      <c r="F97" s="30" t="str">
        <f>VLOOKUP(E97,'M-Ski'!$A$17:$C$28,3,FALSE)</f>
        <v>LITTLEJOHN</v>
      </c>
      <c r="G97" s="30">
        <f>VLOOKUP(E97,'M-Ski'!$A$17:$F$28,6,FALSE)</f>
        <v>65</v>
      </c>
    </row>
    <row r="98" spans="1:7" x14ac:dyDescent="0.35">
      <c r="A98" s="15">
        <v>11</v>
      </c>
      <c r="B98" s="15" t="str">
        <f>VLOOKUP(A98,'M-Ski'!$A$17:$C$28,3,FALSE)</f>
        <v>JOHNS</v>
      </c>
      <c r="C98" s="15">
        <f>VLOOKUP(A98,'M-Ski'!$A$17:$F$28,6,FALSE)</f>
        <v>28</v>
      </c>
      <c r="D98" s="15" t="s">
        <v>13</v>
      </c>
      <c r="E98" s="15">
        <v>6</v>
      </c>
      <c r="F98" s="30" t="str">
        <f>VLOOKUP(E98,'M-Ski'!$A$17:$C$28,3,FALSE)</f>
        <v>DADE</v>
      </c>
      <c r="G98" s="30">
        <f>VLOOKUP(E98,'M-Ski'!$A$17:$F$28,6,FALSE)</f>
        <v>13</v>
      </c>
    </row>
    <row r="99" spans="1:7" x14ac:dyDescent="0.35">
      <c r="A99" s="15">
        <v>10</v>
      </c>
      <c r="B99" s="15" t="str">
        <f>VLOOKUP(A99,'M-Ski'!$A$17:$C$28,3,FALSE)</f>
        <v>Sadler</v>
      </c>
      <c r="C99" s="15">
        <f>VLOOKUP(A99,'M-Ski'!$A$17:$F$28,6,FALSE)</f>
        <v>16</v>
      </c>
      <c r="D99" s="15" t="s">
        <v>13</v>
      </c>
      <c r="E99" s="15">
        <v>7</v>
      </c>
      <c r="F99" s="30" t="str">
        <f>VLOOKUP(E99,'M-Ski'!$A$17:$C$28,3,FALSE)</f>
        <v>MARSH</v>
      </c>
      <c r="G99" s="30">
        <f>VLOOKUP(E99,'M-Ski'!$A$17:$F$28,6,FALSE)</f>
        <v>4</v>
      </c>
    </row>
    <row r="100" spans="1:7" x14ac:dyDescent="0.35">
      <c r="A100" s="15">
        <v>9</v>
      </c>
      <c r="B100" s="15" t="str">
        <f>VLOOKUP(A100,'M-Ski'!$A$17:$C$28,3,FALSE)</f>
        <v>Campbell-Brady</v>
      </c>
      <c r="C100" s="15">
        <f>VLOOKUP(A100,'M-Ski'!$A$17:$F$28,6,FALSE)</f>
        <v>50</v>
      </c>
      <c r="D100" s="15" t="s">
        <v>13</v>
      </c>
      <c r="E100" s="15">
        <v>8</v>
      </c>
      <c r="F100" s="30" t="str">
        <f>VLOOKUP(E100,'M-Ski'!$A$17:$C$28,3,FALSE)</f>
        <v>BRIDSON</v>
      </c>
      <c r="G100" s="30">
        <f>VLOOKUP(E100,'M-Ski'!$A$17:$F$28,6,FALSE)</f>
        <v>12</v>
      </c>
    </row>
    <row r="101" spans="1:7" x14ac:dyDescent="0.35">
      <c r="A101" s="15"/>
      <c r="B101" s="15"/>
      <c r="C101" s="15"/>
      <c r="D101" s="15"/>
      <c r="E101" s="15"/>
      <c r="F101" s="30"/>
      <c r="G101" s="30"/>
    </row>
    <row r="102" spans="1:7" x14ac:dyDescent="0.35">
      <c r="A102" s="15" t="s">
        <v>30</v>
      </c>
      <c r="B102" s="15"/>
      <c r="C102" s="15"/>
      <c r="D102" s="15"/>
      <c r="E102" s="15"/>
      <c r="F102" s="30"/>
      <c r="G102" s="30"/>
    </row>
    <row r="103" spans="1:7" x14ac:dyDescent="0.35">
      <c r="A103" s="15"/>
      <c r="B103" s="15"/>
      <c r="C103" s="15"/>
      <c r="D103" s="15"/>
      <c r="E103" s="15"/>
      <c r="F103" s="30"/>
      <c r="G103" s="30"/>
    </row>
    <row r="104" spans="1:7" x14ac:dyDescent="0.35">
      <c r="A104" s="15">
        <v>1</v>
      </c>
      <c r="B104" s="15" t="str">
        <f>VLOOKUP(A104,'M-Ski'!$A$17:$C$28,3,FALSE)</f>
        <v>DARNILL</v>
      </c>
      <c r="C104" s="15">
        <f>VLOOKUP(A104,'M-Ski'!$A$17:$F$28,6,FALSE)</f>
        <v>15</v>
      </c>
      <c r="D104" s="15" t="s">
        <v>13</v>
      </c>
      <c r="E104" s="15">
        <v>2</v>
      </c>
      <c r="F104" s="30" t="str">
        <f>VLOOKUP(E104,'M-Ski'!$A$17:$C$28,3,FALSE)</f>
        <v>HANKS</v>
      </c>
      <c r="G104" s="30">
        <f>VLOOKUP(E104,'M-Ski'!$A$17:$F$28,6,FALSE)</f>
        <v>83</v>
      </c>
    </row>
    <row r="105" spans="1:7" x14ac:dyDescent="0.35">
      <c r="A105" s="15">
        <v>3</v>
      </c>
      <c r="B105" s="15" t="str">
        <f>VLOOKUP(A105,'M-Ski'!$A$17:$C$28,3,FALSE)</f>
        <v>GERMANY</v>
      </c>
      <c r="C105" s="15">
        <f>VLOOKUP(A105,'M-Ski'!$A$17:$F$28,6,FALSE)</f>
        <v>60</v>
      </c>
      <c r="D105" s="15" t="s">
        <v>13</v>
      </c>
      <c r="E105" s="15">
        <v>12</v>
      </c>
      <c r="F105" s="30" t="str">
        <f>VLOOKUP(E105,'M-Ski'!$A$17:$C$28,3,FALSE)</f>
        <v>VAN BREUGEL</v>
      </c>
      <c r="G105" s="30">
        <f>VLOOKUP(E105,'M-Ski'!$A$17:$F$28,6,FALSE)</f>
        <v>7</v>
      </c>
    </row>
    <row r="106" spans="1:7" x14ac:dyDescent="0.35">
      <c r="A106" s="15">
        <v>4</v>
      </c>
      <c r="B106" s="15" t="str">
        <f>VLOOKUP(A106,'M-Ski'!$A$17:$C$28,3,FALSE)</f>
        <v>SHEPHARD</v>
      </c>
      <c r="C106" s="15">
        <f>VLOOKUP(A106,'M-Ski'!$A$17:$F$28,6,FALSE)</f>
        <v>32</v>
      </c>
      <c r="D106" s="15" t="s">
        <v>13</v>
      </c>
      <c r="E106" s="15">
        <v>11</v>
      </c>
      <c r="F106" s="30" t="str">
        <f>VLOOKUP(E106,'M-Ski'!$A$17:$C$28,3,FALSE)</f>
        <v>JOHNS</v>
      </c>
      <c r="G106" s="30">
        <f>VLOOKUP(E106,'M-Ski'!$A$17:$F$28,6,FALSE)</f>
        <v>28</v>
      </c>
    </row>
    <row r="107" spans="1:7" x14ac:dyDescent="0.35">
      <c r="A107" s="15">
        <v>5</v>
      </c>
      <c r="B107" s="15" t="str">
        <f>VLOOKUP(A107,'M-Ski'!$A$17:$C$28,3,FALSE)</f>
        <v>LITTLEJOHN</v>
      </c>
      <c r="C107" s="15">
        <f>VLOOKUP(A107,'M-Ski'!$A$17:$F$28,6,FALSE)</f>
        <v>65</v>
      </c>
      <c r="D107" s="15" t="s">
        <v>13</v>
      </c>
      <c r="E107" s="15">
        <v>10</v>
      </c>
      <c r="F107" s="30" t="str">
        <f>VLOOKUP(E107,'M-Ski'!$A$17:$C$28,3,FALSE)</f>
        <v>Sadler</v>
      </c>
      <c r="G107" s="30">
        <f>VLOOKUP(E107,'M-Ski'!$A$17:$F$28,6,FALSE)</f>
        <v>16</v>
      </c>
    </row>
    <row r="108" spans="1:7" x14ac:dyDescent="0.35">
      <c r="A108" s="15">
        <v>6</v>
      </c>
      <c r="B108" s="15" t="str">
        <f>VLOOKUP(A108,'M-Ski'!$A$17:$C$28,3,FALSE)</f>
        <v>DADE</v>
      </c>
      <c r="C108" s="15">
        <f>VLOOKUP(A108,'M-Ski'!$A$17:$F$28,6,FALSE)</f>
        <v>13</v>
      </c>
      <c r="D108" s="15" t="s">
        <v>13</v>
      </c>
      <c r="E108" s="15">
        <v>9</v>
      </c>
      <c r="F108" s="30" t="str">
        <f>VLOOKUP(E108,'M-Ski'!$A$17:$C$28,3,FALSE)</f>
        <v>Campbell-Brady</v>
      </c>
      <c r="G108" s="30">
        <f>VLOOKUP(E108,'M-Ski'!$A$17:$F$28,6,FALSE)</f>
        <v>50</v>
      </c>
    </row>
    <row r="109" spans="1:7" x14ac:dyDescent="0.35">
      <c r="A109" s="15">
        <v>7</v>
      </c>
      <c r="B109" s="15" t="str">
        <f>VLOOKUP(A109,'M-Ski'!$A$17:$C$28,3,FALSE)</f>
        <v>MARSH</v>
      </c>
      <c r="C109" s="15">
        <f>VLOOKUP(A109,'M-Ski'!$A$17:$F$28,6,FALSE)</f>
        <v>4</v>
      </c>
      <c r="D109" s="15" t="s">
        <v>13</v>
      </c>
      <c r="E109" s="15">
        <v>8</v>
      </c>
      <c r="F109" s="30" t="str">
        <f>VLOOKUP(E109,'M-Ski'!$A$17:$C$28,3,FALSE)</f>
        <v>BRIDSON</v>
      </c>
      <c r="G109" s="30">
        <f>VLOOKUP(E109,'M-Ski'!$A$17:$F$28,6,FALSE)</f>
        <v>12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J40"/>
  <sheetViews>
    <sheetView topLeftCell="A7" workbookViewId="0">
      <selection activeCell="A7" sqref="A1:XFD1048576"/>
    </sheetView>
  </sheetViews>
  <sheetFormatPr defaultRowHeight="14.5" x14ac:dyDescent="0.35"/>
  <cols>
    <col min="2" max="2" width="12.7265625" style="30" customWidth="1"/>
    <col min="3" max="3" width="8.7265625" style="30"/>
  </cols>
  <sheetData>
    <row r="8" spans="1:10" x14ac:dyDescent="0.35">
      <c r="A8" t="s">
        <v>19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H12" s="30"/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VLOOKUP(A14,'M-Ski'!$A$29:$C$32,3,FALSE)</f>
        <v>DUNNE</v>
      </c>
      <c r="C14" s="15">
        <f>VLOOKUP(A14,'M-Ski'!$A$29:$F$32,6,FALSE)</f>
        <v>10</v>
      </c>
      <c r="D14" s="15" t="s">
        <v>13</v>
      </c>
      <c r="E14" s="15">
        <v>4</v>
      </c>
      <c r="F14" t="str">
        <f>VLOOKUP(E14,'M-Ski'!$A$29:$C$32,3,FALSE)</f>
        <v>LAWLESS</v>
      </c>
      <c r="G14">
        <f>VLOOKUP(E14,'M-Ski'!$A$29:$F$32,6,FALSE)</f>
        <v>131</v>
      </c>
    </row>
    <row r="15" spans="1:10" x14ac:dyDescent="0.35">
      <c r="A15" s="15">
        <v>2</v>
      </c>
      <c r="B15" s="15" t="str">
        <f>VLOOKUP(A15,'M-Ski'!$A$29:$C$32,3,FALSE)</f>
        <v>Ward Hepburn</v>
      </c>
      <c r="C15" s="15">
        <f>VLOOKUP(A15,'M-Ski'!$A$29:$F$32,6,FALSE)</f>
        <v>91</v>
      </c>
      <c r="D15" s="15" t="s">
        <v>13</v>
      </c>
      <c r="E15" s="15">
        <v>3</v>
      </c>
      <c r="F15" s="30" t="str">
        <f>VLOOKUP(E15,'M-Ski'!$A$29:$C$32,3,FALSE)</f>
        <v>Cleave</v>
      </c>
      <c r="G15" s="30">
        <f>VLOOKUP(E15,'M-Ski'!$A$29:$F$32,6,FALSE)</f>
        <v>78</v>
      </c>
    </row>
    <row r="16" spans="1:10" x14ac:dyDescent="0.35">
      <c r="A16" s="15"/>
      <c r="B16" s="15"/>
      <c r="C16" s="15"/>
      <c r="D16" s="15"/>
      <c r="E16" s="15"/>
      <c r="F16" s="30"/>
      <c r="G16" s="30"/>
    </row>
    <row r="17" spans="1:7" x14ac:dyDescent="0.35">
      <c r="A17" s="15" t="s">
        <v>14</v>
      </c>
      <c r="B17" s="15"/>
      <c r="C17" s="15"/>
      <c r="D17" s="15"/>
      <c r="E17" s="15"/>
      <c r="F17" s="30"/>
      <c r="G17" s="30"/>
    </row>
    <row r="18" spans="1:7" x14ac:dyDescent="0.35">
      <c r="A18" s="15"/>
      <c r="B18" s="15"/>
      <c r="C18" s="15"/>
      <c r="D18" s="15"/>
      <c r="E18" s="15"/>
      <c r="F18" s="30"/>
      <c r="G18" s="30"/>
    </row>
    <row r="19" spans="1:7" x14ac:dyDescent="0.35">
      <c r="A19" s="15">
        <v>1</v>
      </c>
      <c r="B19" s="15" t="str">
        <f>VLOOKUP(A19,'M-Ski'!$A$29:$C$32,3,FALSE)</f>
        <v>DUNNE</v>
      </c>
      <c r="C19" s="15">
        <f>VLOOKUP(A19,'M-Ski'!$A$29:$F$32,6,FALSE)</f>
        <v>10</v>
      </c>
      <c r="D19" s="15" t="s">
        <v>13</v>
      </c>
      <c r="E19" s="15">
        <v>3</v>
      </c>
      <c r="F19" s="30" t="str">
        <f>VLOOKUP(E19,'M-Ski'!$A$29:$C$32,3,FALSE)</f>
        <v>Cleave</v>
      </c>
      <c r="G19" s="30">
        <f>VLOOKUP(E19,'M-Ski'!$A$29:$F$32,6,FALSE)</f>
        <v>78</v>
      </c>
    </row>
    <row r="20" spans="1:7" x14ac:dyDescent="0.35">
      <c r="A20" s="15">
        <v>2</v>
      </c>
      <c r="B20" s="15" t="str">
        <f>VLOOKUP(A20,'M-Ski'!$A$29:$C$32,3,FALSE)</f>
        <v>Ward Hepburn</v>
      </c>
      <c r="C20" s="15">
        <f>VLOOKUP(A20,'M-Ski'!$A$29:$F$32,6,FALSE)</f>
        <v>91</v>
      </c>
      <c r="D20" s="15" t="s">
        <v>13</v>
      </c>
      <c r="E20" s="15">
        <v>4</v>
      </c>
      <c r="F20" s="30" t="str">
        <f>VLOOKUP(E20,'M-Ski'!$A$29:$C$32,3,FALSE)</f>
        <v>LAWLESS</v>
      </c>
      <c r="G20" s="30">
        <f>VLOOKUP(E20,'M-Ski'!$A$29:$F$32,6,FALSE)</f>
        <v>131</v>
      </c>
    </row>
    <row r="21" spans="1:7" x14ac:dyDescent="0.35">
      <c r="A21" s="15"/>
      <c r="B21" s="15"/>
      <c r="C21" s="15"/>
      <c r="D21" s="15"/>
      <c r="E21" s="15"/>
      <c r="F21" s="30"/>
      <c r="G21" s="30"/>
    </row>
    <row r="22" spans="1:7" x14ac:dyDescent="0.35">
      <c r="A22" s="15" t="s">
        <v>15</v>
      </c>
      <c r="B22" s="15"/>
      <c r="C22" s="15"/>
      <c r="D22" s="15"/>
      <c r="E22" s="15"/>
      <c r="F22" s="30"/>
      <c r="G22" s="30"/>
    </row>
    <row r="23" spans="1:7" x14ac:dyDescent="0.35">
      <c r="A23" s="15"/>
      <c r="B23" s="15"/>
      <c r="C23" s="15"/>
      <c r="D23" s="15"/>
      <c r="E23" s="15"/>
      <c r="F23" s="30"/>
      <c r="G23" s="30"/>
    </row>
    <row r="24" spans="1:7" x14ac:dyDescent="0.35">
      <c r="A24" s="15">
        <v>3</v>
      </c>
      <c r="B24" s="15" t="str">
        <f>VLOOKUP(A24,'M-Ski'!$A$29:$C$32,3,FALSE)</f>
        <v>Cleave</v>
      </c>
      <c r="C24" s="15">
        <f>VLOOKUP(A24,'M-Ski'!$A$29:$F$32,6,FALSE)</f>
        <v>78</v>
      </c>
      <c r="D24" s="15" t="s">
        <v>13</v>
      </c>
      <c r="E24" s="15">
        <v>4</v>
      </c>
      <c r="F24" s="30" t="str">
        <f>VLOOKUP(E24,'M-Ski'!$A$29:$C$32,3,FALSE)</f>
        <v>LAWLESS</v>
      </c>
      <c r="G24" s="30">
        <f>VLOOKUP(E24,'M-Ski'!$A$29:$F$32,6,FALSE)</f>
        <v>131</v>
      </c>
    </row>
    <row r="25" spans="1:7" x14ac:dyDescent="0.35">
      <c r="A25" s="15">
        <v>1</v>
      </c>
      <c r="B25" s="15" t="str">
        <f>VLOOKUP(A25,'M-Ski'!$A$29:$C$32,3,FALSE)</f>
        <v>DUNNE</v>
      </c>
      <c r="C25" s="15">
        <f>VLOOKUP(A25,'M-Ski'!$A$29:$F$32,6,FALSE)</f>
        <v>10</v>
      </c>
      <c r="D25" s="15" t="s">
        <v>13</v>
      </c>
      <c r="E25" s="15">
        <v>2</v>
      </c>
      <c r="F25" s="30" t="str">
        <f>VLOOKUP(E25,'M-Ski'!$A$29:$C$32,3,FALSE)</f>
        <v>Ward Hepburn</v>
      </c>
      <c r="G25" s="30">
        <f>VLOOKUP(E25,'M-Ski'!$A$29:$F$32,6,FALSE)</f>
        <v>91</v>
      </c>
    </row>
    <row r="26" spans="1:7" x14ac:dyDescent="0.35">
      <c r="A26" s="15"/>
      <c r="B26" s="15"/>
      <c r="C26" s="15"/>
      <c r="D26" s="15"/>
      <c r="E26" s="15"/>
      <c r="F26" s="30"/>
      <c r="G26" s="30"/>
    </row>
    <row r="27" spans="1:7" x14ac:dyDescent="0.35">
      <c r="A27" s="15" t="s">
        <v>16</v>
      </c>
      <c r="B27" s="15"/>
      <c r="C27" s="15"/>
      <c r="D27" s="15"/>
      <c r="E27" s="15"/>
      <c r="F27" s="30"/>
      <c r="G27" s="30"/>
    </row>
    <row r="28" spans="1:7" x14ac:dyDescent="0.35">
      <c r="A28" s="15"/>
      <c r="B28" s="15"/>
      <c r="C28" s="15"/>
      <c r="D28" s="15"/>
      <c r="E28" s="15"/>
      <c r="F28" s="30"/>
      <c r="G28" s="30"/>
    </row>
    <row r="29" spans="1:7" x14ac:dyDescent="0.35">
      <c r="A29" s="15">
        <v>4</v>
      </c>
      <c r="B29" s="15" t="str">
        <f>VLOOKUP(A29,'M-Ski'!$A$29:$C$32,3,FALSE)</f>
        <v>LAWLESS</v>
      </c>
      <c r="C29" s="15">
        <f>VLOOKUP(A29,'M-Ski'!$A$29:$F$32,6,FALSE)</f>
        <v>131</v>
      </c>
      <c r="D29" s="15" t="s">
        <v>13</v>
      </c>
      <c r="E29" s="15">
        <v>1</v>
      </c>
      <c r="F29" s="30" t="str">
        <f>VLOOKUP(E29,'M-Ski'!$A$29:$C$32,3,FALSE)</f>
        <v>DUNNE</v>
      </c>
      <c r="G29" s="30">
        <f>VLOOKUP(E29,'M-Ski'!$A$29:$F$32,6,FALSE)</f>
        <v>10</v>
      </c>
    </row>
    <row r="30" spans="1:7" x14ac:dyDescent="0.35">
      <c r="A30" s="15">
        <v>3</v>
      </c>
      <c r="B30" s="15" t="str">
        <f>VLOOKUP(A30,'M-Ski'!$A$29:$C$32,3,FALSE)</f>
        <v>Cleave</v>
      </c>
      <c r="C30" s="15">
        <f>VLOOKUP(A30,'M-Ski'!$A$29:$F$32,6,FALSE)</f>
        <v>78</v>
      </c>
      <c r="D30" s="15" t="s">
        <v>13</v>
      </c>
      <c r="E30" s="15">
        <v>2</v>
      </c>
      <c r="F30" s="30" t="str">
        <f>VLOOKUP(E30,'M-Ski'!$A$29:$C$32,3,FALSE)</f>
        <v>Ward Hepburn</v>
      </c>
      <c r="G30" s="30">
        <f>VLOOKUP(E30,'M-Ski'!$A$29:$F$32,6,FALSE)</f>
        <v>91</v>
      </c>
    </row>
    <row r="31" spans="1:7" x14ac:dyDescent="0.35">
      <c r="A31" s="15"/>
      <c r="B31" s="15"/>
      <c r="C31" s="15"/>
      <c r="D31" s="15"/>
      <c r="E31" s="15"/>
      <c r="F31" s="30"/>
      <c r="G31" s="30"/>
    </row>
    <row r="32" spans="1:7" x14ac:dyDescent="0.35">
      <c r="A32" s="15" t="s">
        <v>17</v>
      </c>
      <c r="B32" s="15"/>
      <c r="C32" s="15"/>
      <c r="D32" s="15"/>
      <c r="E32" s="15"/>
      <c r="F32" s="30"/>
      <c r="G32" s="30"/>
    </row>
    <row r="33" spans="1:7" x14ac:dyDescent="0.35">
      <c r="A33" s="15"/>
      <c r="B33" s="15"/>
      <c r="C33" s="15"/>
      <c r="D33" s="15"/>
      <c r="E33" s="15"/>
      <c r="F33" s="30"/>
      <c r="G33" s="30"/>
    </row>
    <row r="34" spans="1:7" x14ac:dyDescent="0.35">
      <c r="A34" s="15">
        <v>3</v>
      </c>
      <c r="B34" s="15" t="str">
        <f>VLOOKUP(A34,'M-Ski'!$A$29:$C$32,3,FALSE)</f>
        <v>Cleave</v>
      </c>
      <c r="C34" s="15">
        <f>VLOOKUP(A34,'M-Ski'!$A$29:$F$32,6,FALSE)</f>
        <v>78</v>
      </c>
      <c r="D34" s="15" t="s">
        <v>13</v>
      </c>
      <c r="E34" s="15">
        <v>1</v>
      </c>
      <c r="F34" s="30" t="str">
        <f>VLOOKUP(E34,'M-Ski'!$A$29:$C$32,3,FALSE)</f>
        <v>DUNNE</v>
      </c>
      <c r="G34" s="30">
        <f>VLOOKUP(E34,'M-Ski'!$A$29:$F$32,6,FALSE)</f>
        <v>10</v>
      </c>
    </row>
    <row r="35" spans="1:7" x14ac:dyDescent="0.35">
      <c r="A35" s="15">
        <v>4</v>
      </c>
      <c r="B35" s="15" t="str">
        <f>VLOOKUP(A35,'M-Ski'!$A$29:$C$32,3,FALSE)</f>
        <v>LAWLESS</v>
      </c>
      <c r="C35" s="15">
        <f>VLOOKUP(A35,'M-Ski'!$A$29:$F$32,6,FALSE)</f>
        <v>131</v>
      </c>
      <c r="D35" s="15" t="s">
        <v>13</v>
      </c>
      <c r="E35" s="15">
        <v>2</v>
      </c>
      <c r="F35" s="30" t="str">
        <f>VLOOKUP(E35,'M-Ski'!$A$29:$C$32,3,FALSE)</f>
        <v>Ward Hepburn</v>
      </c>
      <c r="G35" s="30">
        <f>VLOOKUP(E35,'M-Ski'!$A$29:$F$32,6,FALSE)</f>
        <v>91</v>
      </c>
    </row>
    <row r="36" spans="1:7" x14ac:dyDescent="0.35">
      <c r="A36" s="15"/>
      <c r="B36" s="15"/>
      <c r="C36" s="15"/>
      <c r="D36" s="15"/>
      <c r="E36" s="15"/>
      <c r="F36" s="30"/>
      <c r="G36" s="30"/>
    </row>
    <row r="37" spans="1:7" x14ac:dyDescent="0.35">
      <c r="A37" s="15" t="s">
        <v>18</v>
      </c>
      <c r="B37" s="15"/>
      <c r="C37" s="15"/>
      <c r="D37" s="15"/>
      <c r="E37" s="15"/>
      <c r="F37" s="30"/>
      <c r="G37" s="30"/>
    </row>
    <row r="38" spans="1:7" x14ac:dyDescent="0.35">
      <c r="A38" s="15"/>
      <c r="B38" s="15"/>
      <c r="C38" s="15"/>
      <c r="D38" s="15"/>
      <c r="E38" s="15"/>
      <c r="F38" s="30"/>
      <c r="G38" s="30"/>
    </row>
    <row r="39" spans="1:7" x14ac:dyDescent="0.35">
      <c r="A39" s="15">
        <v>4</v>
      </c>
      <c r="B39" s="15" t="str">
        <f>VLOOKUP(A39,'M-Ski'!$A$29:$C$32,3,FALSE)</f>
        <v>LAWLESS</v>
      </c>
      <c r="C39" s="15">
        <f>VLOOKUP(A39,'M-Ski'!$A$29:$F$32,6,FALSE)</f>
        <v>131</v>
      </c>
      <c r="D39" s="15" t="s">
        <v>13</v>
      </c>
      <c r="E39" s="15">
        <v>3</v>
      </c>
      <c r="F39" s="30" t="str">
        <f>VLOOKUP(E39,'M-Ski'!$A$29:$C$32,3,FALSE)</f>
        <v>Cleave</v>
      </c>
      <c r="G39" s="30">
        <f>VLOOKUP(E39,'M-Ski'!$A$29:$F$32,6,FALSE)</f>
        <v>78</v>
      </c>
    </row>
    <row r="40" spans="1:7" x14ac:dyDescent="0.35">
      <c r="A40" s="15">
        <v>2</v>
      </c>
      <c r="B40" s="15" t="str">
        <f>VLOOKUP(A40,'M-Ski'!$A$29:$C$32,3,FALSE)</f>
        <v>Ward Hepburn</v>
      </c>
      <c r="C40" s="15">
        <f>VLOOKUP(A40,'M-Ski'!$A$29:$F$32,6,FALSE)</f>
        <v>91</v>
      </c>
      <c r="D40" s="15" t="s">
        <v>13</v>
      </c>
      <c r="E40" s="15">
        <v>1</v>
      </c>
      <c r="F40" s="30" t="str">
        <f>VLOOKUP(E40,'M-Ski'!$A$29:$C$32,3,FALSE)</f>
        <v>DUNNE</v>
      </c>
      <c r="G40" s="30">
        <f>VLOOKUP(E40,'M-Ski'!$A$29:$F$32,6,FALSE)</f>
        <v>10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4758-F8BC-477F-AAA1-46B35BED1C79}">
  <dimension ref="A8:J40"/>
  <sheetViews>
    <sheetView topLeftCell="A8" workbookViewId="0">
      <selection activeCell="A12" sqref="A12:XFD12"/>
    </sheetView>
  </sheetViews>
  <sheetFormatPr defaultRowHeight="14.5" x14ac:dyDescent="0.35"/>
  <cols>
    <col min="1" max="1" width="8.7265625" style="30"/>
    <col min="2" max="2" width="12.7265625" style="30" customWidth="1"/>
    <col min="3" max="16384" width="8.7265625" style="30"/>
  </cols>
  <sheetData>
    <row r="8" spans="1:10" x14ac:dyDescent="0.35">
      <c r="A8" s="30" t="s">
        <v>19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206</v>
      </c>
      <c r="B12" s="15" t="s">
        <v>7</v>
      </c>
      <c r="C12" s="15" t="s">
        <v>0</v>
      </c>
      <c r="D12" s="15"/>
      <c r="E12" s="15" t="s">
        <v>206</v>
      </c>
      <c r="F12" s="15" t="s">
        <v>7</v>
      </c>
      <c r="G12" s="15" t="s">
        <v>0</v>
      </c>
      <c r="I12" s="15" t="s">
        <v>207</v>
      </c>
      <c r="J12" s="15" t="s">
        <v>208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VLOOKUP(A14,'M-Ski'!$A$33:$C$36,3,FALSE)</f>
        <v>Howarth</v>
      </c>
      <c r="C14" s="15">
        <f>VLOOKUP(A14,'M-Ski'!$A$33:$F$36,6,FALSE)</f>
        <v>111</v>
      </c>
      <c r="D14" s="15" t="s">
        <v>13</v>
      </c>
      <c r="E14" s="15">
        <v>4</v>
      </c>
      <c r="F14" s="30" t="str">
        <f>VLOOKUP(E14,'M-Ski'!$A$33:$C$36,3,FALSE)</f>
        <v>Morgan</v>
      </c>
      <c r="G14" s="30">
        <f>VLOOKUP(E14,'M-Ski'!$A$33:$F$36,6,FALSE)</f>
        <v>35</v>
      </c>
    </row>
    <row r="15" spans="1:10" x14ac:dyDescent="0.35">
      <c r="A15" s="15">
        <v>2</v>
      </c>
      <c r="B15" s="15" t="str">
        <f>VLOOKUP(A15,'M-Ski'!$A$33:$C$36,3,FALSE)</f>
        <v>Campbell-Brady</v>
      </c>
      <c r="C15" s="15">
        <f>VLOOKUP(A15,'M-Ski'!$A$33:$F$36,6,FALSE)</f>
        <v>122</v>
      </c>
      <c r="D15" s="15" t="s">
        <v>13</v>
      </c>
      <c r="E15" s="15">
        <v>3</v>
      </c>
      <c r="F15" s="30" t="str">
        <f>VLOOKUP(E15,'M-Ski'!$A$33:$C$36,3,FALSE)</f>
        <v>FIERMAN</v>
      </c>
      <c r="G15" s="30">
        <f>VLOOKUP(E15,'M-Ski'!$A$33:$F$36,6,FALSE)</f>
        <v>119</v>
      </c>
    </row>
    <row r="16" spans="1:10" x14ac:dyDescent="0.35">
      <c r="A16" s="15"/>
      <c r="B16" s="15"/>
      <c r="C16" s="15"/>
      <c r="D16" s="15"/>
      <c r="E16" s="15"/>
    </row>
    <row r="17" spans="1:7" x14ac:dyDescent="0.35">
      <c r="A17" s="15" t="s">
        <v>14</v>
      </c>
      <c r="B17" s="15"/>
      <c r="C17" s="15"/>
      <c r="D17" s="15"/>
      <c r="E17" s="15"/>
    </row>
    <row r="18" spans="1:7" x14ac:dyDescent="0.35">
      <c r="A18" s="15"/>
      <c r="B18" s="15"/>
      <c r="C18" s="15"/>
      <c r="D18" s="15"/>
      <c r="E18" s="15"/>
    </row>
    <row r="19" spans="1:7" x14ac:dyDescent="0.35">
      <c r="A19" s="15">
        <v>1</v>
      </c>
      <c r="B19" s="15" t="str">
        <f>VLOOKUP(A19,'M-Ski'!$A$33:$C$36,3,FALSE)</f>
        <v>Howarth</v>
      </c>
      <c r="C19" s="15">
        <f>VLOOKUP(A19,'M-Ski'!$A$33:$F$36,6,FALSE)</f>
        <v>111</v>
      </c>
      <c r="D19" s="15" t="s">
        <v>13</v>
      </c>
      <c r="E19" s="15">
        <v>3</v>
      </c>
      <c r="F19" s="30" t="str">
        <f>VLOOKUP(E19,'M-Ski'!$A$33:$C$36,3,FALSE)</f>
        <v>FIERMAN</v>
      </c>
      <c r="G19" s="30">
        <f>VLOOKUP(E19,'M-Ski'!$A$33:$F$36,6,FALSE)</f>
        <v>119</v>
      </c>
    </row>
    <row r="20" spans="1:7" x14ac:dyDescent="0.35">
      <c r="A20" s="15">
        <v>2</v>
      </c>
      <c r="B20" s="15" t="str">
        <f>VLOOKUP(A20,'M-Ski'!$A$33:$C$36,3,FALSE)</f>
        <v>Campbell-Brady</v>
      </c>
      <c r="C20" s="15">
        <f>VLOOKUP(A20,'M-Ski'!$A$33:$F$36,6,FALSE)</f>
        <v>122</v>
      </c>
      <c r="D20" s="15" t="s">
        <v>13</v>
      </c>
      <c r="E20" s="15">
        <v>4</v>
      </c>
      <c r="F20" s="30" t="str">
        <f>VLOOKUP(E20,'M-Ski'!$A$33:$C$36,3,FALSE)</f>
        <v>Morgan</v>
      </c>
      <c r="G20" s="30">
        <f>VLOOKUP(E20,'M-Ski'!$A$33:$F$36,6,FALSE)</f>
        <v>35</v>
      </c>
    </row>
    <row r="21" spans="1:7" x14ac:dyDescent="0.35">
      <c r="A21" s="15"/>
      <c r="B21" s="15"/>
      <c r="C21" s="15"/>
      <c r="D21" s="15"/>
      <c r="E21" s="15"/>
    </row>
    <row r="22" spans="1:7" x14ac:dyDescent="0.35">
      <c r="A22" s="15" t="s">
        <v>15</v>
      </c>
      <c r="B22" s="15"/>
      <c r="C22" s="15"/>
      <c r="D22" s="15"/>
      <c r="E22" s="15"/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>
        <v>3</v>
      </c>
      <c r="B24" s="15" t="str">
        <f>VLOOKUP(A24,'M-Ski'!$A$33:$C$36,3,FALSE)</f>
        <v>FIERMAN</v>
      </c>
      <c r="C24" s="15">
        <f>VLOOKUP(A24,'M-Ski'!$A$33:$F$36,6,FALSE)</f>
        <v>119</v>
      </c>
      <c r="D24" s="15" t="s">
        <v>13</v>
      </c>
      <c r="E24" s="15">
        <v>4</v>
      </c>
      <c r="F24" s="30" t="str">
        <f>VLOOKUP(E24,'M-Ski'!$A$33:$C$36,3,FALSE)</f>
        <v>Morgan</v>
      </c>
      <c r="G24" s="30">
        <f>VLOOKUP(E24,'M-Ski'!$A$33:$F$36,6,FALSE)</f>
        <v>35</v>
      </c>
    </row>
    <row r="25" spans="1:7" x14ac:dyDescent="0.35">
      <c r="A25" s="15">
        <v>1</v>
      </c>
      <c r="B25" s="15" t="str">
        <f>VLOOKUP(A25,'M-Ski'!$A$33:$C$36,3,FALSE)</f>
        <v>Howarth</v>
      </c>
      <c r="C25" s="15">
        <f>VLOOKUP(A25,'M-Ski'!$A$33:$F$36,6,FALSE)</f>
        <v>111</v>
      </c>
      <c r="D25" s="15" t="s">
        <v>13</v>
      </c>
      <c r="E25" s="15">
        <v>2</v>
      </c>
      <c r="F25" s="30" t="str">
        <f>VLOOKUP(E25,'M-Ski'!$A$33:$C$36,3,FALSE)</f>
        <v>Campbell-Brady</v>
      </c>
      <c r="G25" s="30">
        <f>VLOOKUP(E25,'M-Ski'!$A$33:$F$36,6,FALSE)</f>
        <v>122</v>
      </c>
    </row>
    <row r="26" spans="1:7" x14ac:dyDescent="0.35">
      <c r="A26" s="15"/>
      <c r="B26" s="15"/>
      <c r="C26" s="15"/>
      <c r="D26" s="15"/>
      <c r="E26" s="15"/>
    </row>
    <row r="27" spans="1:7" x14ac:dyDescent="0.35">
      <c r="A27" s="15" t="s">
        <v>16</v>
      </c>
      <c r="B27" s="15"/>
      <c r="C27" s="15"/>
      <c r="D27" s="15"/>
      <c r="E27" s="15"/>
    </row>
    <row r="28" spans="1:7" x14ac:dyDescent="0.35">
      <c r="A28" s="15"/>
      <c r="B28" s="15"/>
      <c r="C28" s="15"/>
      <c r="D28" s="15"/>
      <c r="E28" s="15"/>
    </row>
    <row r="29" spans="1:7" x14ac:dyDescent="0.35">
      <c r="A29" s="15">
        <v>4</v>
      </c>
      <c r="B29" s="15" t="str">
        <f>VLOOKUP(A29,'M-Ski'!$A$33:$C$36,3,FALSE)</f>
        <v>Morgan</v>
      </c>
      <c r="C29" s="15">
        <f>VLOOKUP(A29,'M-Ski'!$A$33:$F$36,6,FALSE)</f>
        <v>35</v>
      </c>
      <c r="D29" s="15" t="s">
        <v>13</v>
      </c>
      <c r="E29" s="15">
        <v>1</v>
      </c>
      <c r="F29" s="30" t="str">
        <f>VLOOKUP(E29,'M-Ski'!$A$33:$C$36,3,FALSE)</f>
        <v>Howarth</v>
      </c>
      <c r="G29" s="30">
        <f>VLOOKUP(E29,'M-Ski'!$A$33:$F$36,6,FALSE)</f>
        <v>111</v>
      </c>
    </row>
    <row r="30" spans="1:7" x14ac:dyDescent="0.35">
      <c r="A30" s="15">
        <v>3</v>
      </c>
      <c r="B30" s="15" t="str">
        <f>VLOOKUP(A30,'M-Ski'!$A$33:$C$36,3,FALSE)</f>
        <v>FIERMAN</v>
      </c>
      <c r="C30" s="15">
        <f>VLOOKUP(A30,'M-Ski'!$A$33:$F$36,6,FALSE)</f>
        <v>119</v>
      </c>
      <c r="D30" s="15" t="s">
        <v>13</v>
      </c>
      <c r="E30" s="15">
        <v>2</v>
      </c>
      <c r="F30" s="30" t="str">
        <f>VLOOKUP(E30,'M-Ski'!$A$33:$C$36,3,FALSE)</f>
        <v>Campbell-Brady</v>
      </c>
      <c r="G30" s="30">
        <f>VLOOKUP(E30,'M-Ski'!$A$33:$F$36,6,FALSE)</f>
        <v>122</v>
      </c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 t="s">
        <v>17</v>
      </c>
      <c r="B32" s="15"/>
      <c r="C32" s="15"/>
      <c r="D32" s="15"/>
      <c r="E32" s="15"/>
    </row>
    <row r="33" spans="1:7" x14ac:dyDescent="0.35">
      <c r="A33" s="15"/>
      <c r="B33" s="15"/>
      <c r="C33" s="15"/>
      <c r="D33" s="15"/>
      <c r="E33" s="15"/>
    </row>
    <row r="34" spans="1:7" x14ac:dyDescent="0.35">
      <c r="A34" s="15">
        <v>3</v>
      </c>
      <c r="B34" s="15" t="str">
        <f>VLOOKUP(A34,'M-Ski'!$A$33:$C$36,3,FALSE)</f>
        <v>FIERMAN</v>
      </c>
      <c r="C34" s="15">
        <f>VLOOKUP(A34,'M-Ski'!$A$33:$F$36,6,FALSE)</f>
        <v>119</v>
      </c>
      <c r="D34" s="15" t="s">
        <v>13</v>
      </c>
      <c r="E34" s="15">
        <v>1</v>
      </c>
      <c r="F34" s="30" t="str">
        <f>VLOOKUP(E34,'M-Ski'!$A$33:$C$36,3,FALSE)</f>
        <v>Howarth</v>
      </c>
      <c r="G34" s="30">
        <f>VLOOKUP(E34,'M-Ski'!$A$33:$F$36,6,FALSE)</f>
        <v>111</v>
      </c>
    </row>
    <row r="35" spans="1:7" x14ac:dyDescent="0.35">
      <c r="A35" s="15">
        <v>4</v>
      </c>
      <c r="B35" s="15" t="str">
        <f>VLOOKUP(A35,'M-Ski'!$A$33:$C$36,3,FALSE)</f>
        <v>Morgan</v>
      </c>
      <c r="C35" s="15">
        <f>VLOOKUP(A35,'M-Ski'!$A$33:$F$36,6,FALSE)</f>
        <v>35</v>
      </c>
      <c r="D35" s="15" t="s">
        <v>13</v>
      </c>
      <c r="E35" s="15">
        <v>2</v>
      </c>
      <c r="F35" s="30" t="str">
        <f>VLOOKUP(E35,'M-Ski'!$A$33:$C$36,3,FALSE)</f>
        <v>Campbell-Brady</v>
      </c>
      <c r="G35" s="30">
        <f>VLOOKUP(E35,'M-Ski'!$A$33:$F$36,6,FALSE)</f>
        <v>122</v>
      </c>
    </row>
    <row r="36" spans="1:7" x14ac:dyDescent="0.35">
      <c r="A36" s="15"/>
      <c r="B36" s="15"/>
      <c r="C36" s="15"/>
      <c r="D36" s="15"/>
      <c r="E36" s="15"/>
    </row>
    <row r="37" spans="1:7" x14ac:dyDescent="0.35">
      <c r="A37" s="15" t="s">
        <v>18</v>
      </c>
      <c r="B37" s="15"/>
      <c r="C37" s="15"/>
      <c r="D37" s="15"/>
      <c r="E37" s="15"/>
    </row>
    <row r="38" spans="1:7" x14ac:dyDescent="0.35">
      <c r="A38" s="15"/>
      <c r="B38" s="15"/>
      <c r="C38" s="15"/>
      <c r="D38" s="15"/>
      <c r="E38" s="15"/>
    </row>
    <row r="39" spans="1:7" x14ac:dyDescent="0.35">
      <c r="A39" s="15">
        <v>4</v>
      </c>
      <c r="B39" s="15" t="str">
        <f>VLOOKUP(A39,'M-Ski'!$A$33:$C$36,3,FALSE)</f>
        <v>Morgan</v>
      </c>
      <c r="C39" s="15">
        <f>VLOOKUP(A39,'M-Ski'!$A$33:$F$36,6,FALSE)</f>
        <v>35</v>
      </c>
      <c r="D39" s="15" t="s">
        <v>13</v>
      </c>
      <c r="E39" s="15">
        <v>3</v>
      </c>
      <c r="F39" s="30" t="str">
        <f>VLOOKUP(E39,'M-Ski'!$A$33:$C$36,3,FALSE)</f>
        <v>FIERMAN</v>
      </c>
      <c r="G39" s="30">
        <f>VLOOKUP(E39,'M-Ski'!$A$33:$F$36,6,FALSE)</f>
        <v>119</v>
      </c>
    </row>
    <row r="40" spans="1:7" x14ac:dyDescent="0.35">
      <c r="A40" s="15">
        <v>2</v>
      </c>
      <c r="B40" s="15" t="str">
        <f>VLOOKUP(A40,'M-Ski'!$A$33:$C$36,3,FALSE)</f>
        <v>Campbell-Brady</v>
      </c>
      <c r="C40" s="15">
        <f>VLOOKUP(A40,'M-Ski'!$A$33:$F$36,6,FALSE)</f>
        <v>122</v>
      </c>
      <c r="D40" s="15" t="s">
        <v>13</v>
      </c>
      <c r="E40" s="15">
        <v>1</v>
      </c>
      <c r="F40" s="30" t="str">
        <f>VLOOKUP(E40,'M-Ski'!$A$33:$C$36,3,FALSE)</f>
        <v>Howarth</v>
      </c>
      <c r="G40" s="30">
        <f>VLOOKUP(E40,'M-Ski'!$A$33:$F$36,6,FALSE)</f>
        <v>111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F-SB</vt:lpstr>
      <vt:lpstr>M-SB</vt:lpstr>
      <vt:lpstr>M-Ski</vt:lpstr>
      <vt:lpstr>F-Ski</vt:lpstr>
      <vt:lpstr>RR 7-FSkiOpen</vt:lpstr>
      <vt:lpstr>RR 12-FSkiU16</vt:lpstr>
      <vt:lpstr>RR 9-FSkiU12</vt:lpstr>
      <vt:lpstr>RR 10-MSbMst</vt:lpstr>
      <vt:lpstr>RR 9-MSbOpen</vt:lpstr>
      <vt:lpstr>RR 10-MSbU16</vt:lpstr>
      <vt:lpstr>RR 5-MSbU12</vt:lpstr>
      <vt:lpstr>RR 4-FSbU16</vt:lpstr>
      <vt:lpstr>RR 6-FSbOpen</vt:lpstr>
      <vt:lpstr>RR 9-MSkiU12</vt:lpstr>
      <vt:lpstr>RR 12-MSkiU16</vt:lpstr>
      <vt:lpstr>RR 4-MSkiOp</vt:lpstr>
      <vt:lpstr>RR 4-MSkiMst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2018-06-23T18:02:09Z</cp:lastPrinted>
  <dcterms:created xsi:type="dcterms:W3CDTF">2015-12-21T11:11:41Z</dcterms:created>
  <dcterms:modified xsi:type="dcterms:W3CDTF">2018-06-23T18:22:58Z</dcterms:modified>
</cp:coreProperties>
</file>