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skiing\+Results\2019-05-EnglishChamps\"/>
    </mc:Choice>
  </mc:AlternateContent>
  <xr:revisionPtr revIDLastSave="0" documentId="13_ncr:1_{00BA15DF-578A-426D-B3C6-275FFD034D1E}" xr6:coauthVersionLast="43" xr6:coauthVersionMax="43" xr10:uidLastSave="{00000000-0000-0000-0000-000000000000}"/>
  <bookViews>
    <workbookView xWindow="-110" yWindow="-110" windowWidth="21820" windowHeight="14020" activeTab="4" xr2:uid="{00000000-000D-0000-FFFF-FFFF00000000}"/>
  </bookViews>
  <sheets>
    <sheet name="Sheet1" sheetId="38" r:id="rId1"/>
    <sheet name="F-SB" sheetId="6" r:id="rId2"/>
    <sheet name="M-SB" sheetId="5" r:id="rId3"/>
    <sheet name="F-Ski" sheetId="7" r:id="rId4"/>
    <sheet name="M-Ski" sheetId="1" r:id="rId5"/>
    <sheet name="FSBALL" sheetId="39" r:id="rId6"/>
    <sheet name="FSBU16" sheetId="37" r:id="rId7"/>
    <sheet name="FSkiOpen" sheetId="34" r:id="rId8"/>
    <sheet name="FSkiU12" sheetId="35" r:id="rId9"/>
    <sheet name="MSBU16" sheetId="33" r:id="rId10"/>
    <sheet name="MSBOpen" sheetId="32" r:id="rId11"/>
    <sheet name="MSBMst" sheetId="11" r:id="rId12"/>
    <sheet name="Ski-Masters" sheetId="40" r:id="rId13"/>
    <sheet name="MSkiOpen" sheetId="25" r:id="rId14"/>
    <sheet name="MSkiU12" sheetId="10" r:id="rId15"/>
    <sheet name="MSkiU16" sheetId="27" r:id="rId16"/>
  </sheets>
  <calcPr calcId="191029" iterateDelta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40" l="1"/>
  <c r="F40" i="40"/>
  <c r="G39" i="40"/>
  <c r="F39" i="40"/>
  <c r="G38" i="40"/>
  <c r="F38" i="40"/>
  <c r="G34" i="40"/>
  <c r="F34" i="40"/>
  <c r="G33" i="40"/>
  <c r="F33" i="40"/>
  <c r="G32" i="40"/>
  <c r="F32" i="40"/>
  <c r="G28" i="40"/>
  <c r="F28" i="40"/>
  <c r="G27" i="40"/>
  <c r="F27" i="40"/>
  <c r="G26" i="40"/>
  <c r="F26" i="40"/>
  <c r="G22" i="40"/>
  <c r="F22" i="40"/>
  <c r="G21" i="40"/>
  <c r="F21" i="40"/>
  <c r="G20" i="40"/>
  <c r="F20" i="40"/>
  <c r="G16" i="40"/>
  <c r="F16" i="40"/>
  <c r="G15" i="40"/>
  <c r="F15" i="40"/>
  <c r="C40" i="40"/>
  <c r="B40" i="40"/>
  <c r="C39" i="40"/>
  <c r="B39" i="40"/>
  <c r="C38" i="40"/>
  <c r="B38" i="40"/>
  <c r="C34" i="40"/>
  <c r="B34" i="40"/>
  <c r="C33" i="40"/>
  <c r="B33" i="40"/>
  <c r="C32" i="40"/>
  <c r="B32" i="40"/>
  <c r="C28" i="40"/>
  <c r="B28" i="40"/>
  <c r="C27" i="40"/>
  <c r="B27" i="40"/>
  <c r="C26" i="40"/>
  <c r="B26" i="40"/>
  <c r="C22" i="40"/>
  <c r="B22" i="40"/>
  <c r="C21" i="40"/>
  <c r="B21" i="40"/>
  <c r="C20" i="40"/>
  <c r="B20" i="40"/>
  <c r="C16" i="40"/>
  <c r="B16" i="40"/>
  <c r="C15" i="40"/>
  <c r="B15" i="40"/>
  <c r="G14" i="40"/>
  <c r="F14" i="40"/>
  <c r="C14" i="40"/>
  <c r="B14" i="40"/>
  <c r="G52" i="33" l="1"/>
  <c r="F52" i="33"/>
  <c r="G51" i="33"/>
  <c r="F51" i="33"/>
  <c r="G50" i="33"/>
  <c r="F50" i="33"/>
  <c r="G46" i="33"/>
  <c r="F46" i="33"/>
  <c r="G45" i="33"/>
  <c r="F45" i="33"/>
  <c r="G44" i="33"/>
  <c r="F44" i="33"/>
  <c r="G40" i="33"/>
  <c r="F40" i="33"/>
  <c r="G39" i="33"/>
  <c r="F39" i="33"/>
  <c r="G38" i="33"/>
  <c r="F38" i="33"/>
  <c r="G34" i="33"/>
  <c r="F34" i="33"/>
  <c r="G33" i="33"/>
  <c r="F33" i="33"/>
  <c r="G32" i="33"/>
  <c r="F32" i="33"/>
  <c r="G28" i="33"/>
  <c r="F28" i="33"/>
  <c r="G27" i="33"/>
  <c r="F27" i="33"/>
  <c r="G26" i="33"/>
  <c r="F26" i="33"/>
  <c r="G22" i="33"/>
  <c r="F22" i="33"/>
  <c r="G21" i="33"/>
  <c r="F21" i="33"/>
  <c r="G20" i="33"/>
  <c r="F20" i="33"/>
  <c r="G16" i="33"/>
  <c r="F16" i="33"/>
  <c r="G15" i="33"/>
  <c r="F15" i="33"/>
  <c r="C52" i="33"/>
  <c r="B52" i="33"/>
  <c r="C51" i="33"/>
  <c r="B51" i="33"/>
  <c r="C50" i="33"/>
  <c r="B50" i="33"/>
  <c r="C46" i="33"/>
  <c r="B46" i="33"/>
  <c r="C45" i="33"/>
  <c r="B45" i="33"/>
  <c r="C44" i="33"/>
  <c r="B44" i="33"/>
  <c r="C40" i="33"/>
  <c r="B40" i="33"/>
  <c r="C39" i="33"/>
  <c r="B39" i="33"/>
  <c r="C38" i="33"/>
  <c r="B38" i="33"/>
  <c r="C34" i="33"/>
  <c r="B34" i="33"/>
  <c r="C33" i="33"/>
  <c r="B33" i="33"/>
  <c r="C32" i="33"/>
  <c r="B32" i="33"/>
  <c r="C28" i="33"/>
  <c r="B28" i="33"/>
  <c r="C27" i="33"/>
  <c r="B27" i="33"/>
  <c r="C26" i="33"/>
  <c r="B26" i="33"/>
  <c r="C22" i="33"/>
  <c r="B22" i="33"/>
  <c r="C21" i="33"/>
  <c r="B21" i="33"/>
  <c r="C20" i="33"/>
  <c r="B20" i="33"/>
  <c r="C16" i="33"/>
  <c r="B16" i="33"/>
  <c r="C15" i="33"/>
  <c r="B15" i="33"/>
  <c r="G14" i="33"/>
  <c r="F14" i="33"/>
  <c r="C14" i="33"/>
  <c r="B14" i="33"/>
  <c r="G52" i="32"/>
  <c r="F52" i="32"/>
  <c r="G51" i="32"/>
  <c r="F51" i="32"/>
  <c r="G50" i="32"/>
  <c r="F50" i="32"/>
  <c r="G46" i="32"/>
  <c r="F46" i="32"/>
  <c r="G45" i="32"/>
  <c r="F45" i="32"/>
  <c r="G44" i="32"/>
  <c r="F44" i="32"/>
  <c r="G40" i="32"/>
  <c r="F40" i="32"/>
  <c r="G39" i="32"/>
  <c r="F39" i="32"/>
  <c r="G38" i="32"/>
  <c r="F38" i="32"/>
  <c r="G34" i="32"/>
  <c r="F34" i="32"/>
  <c r="G33" i="32"/>
  <c r="F33" i="32"/>
  <c r="G32" i="32"/>
  <c r="F32" i="32"/>
  <c r="G28" i="32"/>
  <c r="F28" i="32"/>
  <c r="G27" i="32"/>
  <c r="F27" i="32"/>
  <c r="G26" i="32"/>
  <c r="F26" i="32"/>
  <c r="G22" i="32"/>
  <c r="F22" i="32"/>
  <c r="G21" i="32"/>
  <c r="F21" i="32"/>
  <c r="G20" i="32"/>
  <c r="F20" i="32"/>
  <c r="G16" i="32"/>
  <c r="F16" i="32"/>
  <c r="G15" i="32"/>
  <c r="F15" i="32"/>
  <c r="C52" i="32"/>
  <c r="B52" i="32"/>
  <c r="C51" i="32"/>
  <c r="B51" i="32"/>
  <c r="C50" i="32"/>
  <c r="B50" i="32"/>
  <c r="C46" i="32"/>
  <c r="B46" i="32"/>
  <c r="C45" i="32"/>
  <c r="B45" i="32"/>
  <c r="C44" i="32"/>
  <c r="B44" i="32"/>
  <c r="C40" i="32"/>
  <c r="B40" i="32"/>
  <c r="C39" i="32"/>
  <c r="B39" i="32"/>
  <c r="C38" i="32"/>
  <c r="B38" i="32"/>
  <c r="C34" i="32"/>
  <c r="B34" i="32"/>
  <c r="C33" i="32"/>
  <c r="B33" i="32"/>
  <c r="C32" i="32"/>
  <c r="B32" i="32"/>
  <c r="C28" i="32"/>
  <c r="B28" i="32"/>
  <c r="C27" i="32"/>
  <c r="B27" i="32"/>
  <c r="C26" i="32"/>
  <c r="B26" i="32"/>
  <c r="C22" i="32"/>
  <c r="B22" i="32"/>
  <c r="C21" i="32"/>
  <c r="B21" i="32"/>
  <c r="C20" i="32"/>
  <c r="B20" i="32"/>
  <c r="C16" i="32"/>
  <c r="B16" i="32"/>
  <c r="C15" i="32"/>
  <c r="B15" i="32"/>
  <c r="G14" i="32"/>
  <c r="F14" i="32"/>
  <c r="C14" i="32"/>
  <c r="B14" i="32"/>
  <c r="Q21" i="5"/>
  <c r="G40" i="39"/>
  <c r="F40" i="39"/>
  <c r="G39" i="39"/>
  <c r="F39" i="39"/>
  <c r="G38" i="39"/>
  <c r="F38" i="39"/>
  <c r="G34" i="39"/>
  <c r="F34" i="39"/>
  <c r="G33" i="39"/>
  <c r="F33" i="39"/>
  <c r="G32" i="39"/>
  <c r="F32" i="39"/>
  <c r="G28" i="39"/>
  <c r="F28" i="39"/>
  <c r="G27" i="39"/>
  <c r="F27" i="39"/>
  <c r="G26" i="39"/>
  <c r="F26" i="39"/>
  <c r="G22" i="39"/>
  <c r="F22" i="39"/>
  <c r="G21" i="39"/>
  <c r="F21" i="39"/>
  <c r="G20" i="39"/>
  <c r="F20" i="39"/>
  <c r="G16" i="39"/>
  <c r="F16" i="39"/>
  <c r="G15" i="39"/>
  <c r="F15" i="39"/>
  <c r="C40" i="39"/>
  <c r="B40" i="39"/>
  <c r="C39" i="39"/>
  <c r="B39" i="39"/>
  <c r="C38" i="39"/>
  <c r="B38" i="39"/>
  <c r="C34" i="39"/>
  <c r="B34" i="39"/>
  <c r="C33" i="39"/>
  <c r="B33" i="39"/>
  <c r="C32" i="39"/>
  <c r="B32" i="39"/>
  <c r="C28" i="39"/>
  <c r="B28" i="39"/>
  <c r="C27" i="39"/>
  <c r="B27" i="39"/>
  <c r="C26" i="39"/>
  <c r="B26" i="39"/>
  <c r="C22" i="39"/>
  <c r="B22" i="39"/>
  <c r="C21" i="39"/>
  <c r="B21" i="39"/>
  <c r="C20" i="39"/>
  <c r="B20" i="39"/>
  <c r="C16" i="39"/>
  <c r="B16" i="39"/>
  <c r="C15" i="39"/>
  <c r="B15" i="39"/>
  <c r="G14" i="39"/>
  <c r="F14" i="39"/>
  <c r="C14" i="39"/>
  <c r="B14" i="39"/>
  <c r="G40" i="37" l="1"/>
  <c r="F40" i="37"/>
  <c r="G39" i="37"/>
  <c r="F39" i="37"/>
  <c r="G38" i="37"/>
  <c r="F38" i="37"/>
  <c r="G34" i="37"/>
  <c r="F34" i="37"/>
  <c r="G33" i="37"/>
  <c r="F33" i="37"/>
  <c r="G32" i="37"/>
  <c r="F32" i="37"/>
  <c r="G28" i="37"/>
  <c r="F28" i="37"/>
  <c r="G27" i="37"/>
  <c r="F27" i="37"/>
  <c r="G26" i="37"/>
  <c r="F26" i="37"/>
  <c r="G22" i="37"/>
  <c r="F22" i="37"/>
  <c r="G21" i="37"/>
  <c r="F21" i="37"/>
  <c r="G20" i="37"/>
  <c r="F20" i="37"/>
  <c r="G16" i="37"/>
  <c r="F16" i="37"/>
  <c r="G15" i="37"/>
  <c r="F15" i="37"/>
  <c r="C40" i="37"/>
  <c r="B40" i="37"/>
  <c r="C39" i="37"/>
  <c r="B39" i="37"/>
  <c r="C38" i="37"/>
  <c r="B38" i="37"/>
  <c r="C34" i="37"/>
  <c r="B34" i="37"/>
  <c r="C33" i="37"/>
  <c r="B33" i="37"/>
  <c r="C32" i="37"/>
  <c r="B32" i="37"/>
  <c r="C28" i="37"/>
  <c r="B28" i="37"/>
  <c r="C27" i="37"/>
  <c r="B27" i="37"/>
  <c r="C26" i="37"/>
  <c r="B26" i="37"/>
  <c r="C22" i="37"/>
  <c r="B22" i="37"/>
  <c r="C21" i="37"/>
  <c r="B21" i="37"/>
  <c r="C20" i="37"/>
  <c r="B20" i="37"/>
  <c r="C16" i="37"/>
  <c r="B16" i="37"/>
  <c r="C15" i="37"/>
  <c r="B15" i="37"/>
  <c r="G14" i="37"/>
  <c r="F14" i="37"/>
  <c r="C14" i="37"/>
  <c r="B14" i="37"/>
  <c r="G40" i="35"/>
  <c r="F40" i="35"/>
  <c r="G39" i="35"/>
  <c r="F39" i="35"/>
  <c r="G38" i="35"/>
  <c r="F38" i="35"/>
  <c r="G34" i="35"/>
  <c r="F34" i="35"/>
  <c r="G33" i="35"/>
  <c r="F33" i="35"/>
  <c r="G32" i="35"/>
  <c r="F32" i="35"/>
  <c r="G28" i="35"/>
  <c r="F28" i="35"/>
  <c r="G27" i="35"/>
  <c r="F27" i="35"/>
  <c r="G26" i="35"/>
  <c r="F26" i="35"/>
  <c r="G22" i="35"/>
  <c r="F22" i="35"/>
  <c r="G21" i="35"/>
  <c r="F21" i="35"/>
  <c r="G20" i="35"/>
  <c r="F20" i="35"/>
  <c r="G16" i="35"/>
  <c r="F16" i="35"/>
  <c r="G15" i="35"/>
  <c r="F15" i="35"/>
  <c r="C40" i="35"/>
  <c r="B40" i="35"/>
  <c r="C39" i="35"/>
  <c r="B39" i="35"/>
  <c r="C38" i="35"/>
  <c r="B38" i="35"/>
  <c r="C34" i="35"/>
  <c r="B34" i="35"/>
  <c r="C33" i="35"/>
  <c r="B33" i="35"/>
  <c r="C32" i="35"/>
  <c r="B32" i="35"/>
  <c r="C28" i="35"/>
  <c r="B28" i="35"/>
  <c r="C27" i="35"/>
  <c r="B27" i="35"/>
  <c r="C26" i="35"/>
  <c r="B26" i="35"/>
  <c r="C22" i="35"/>
  <c r="B22" i="35"/>
  <c r="C21" i="35"/>
  <c r="B21" i="35"/>
  <c r="C20" i="35"/>
  <c r="B20" i="35"/>
  <c r="C16" i="35"/>
  <c r="B16" i="35"/>
  <c r="C15" i="35"/>
  <c r="B15" i="35"/>
  <c r="G14" i="35"/>
  <c r="F14" i="35"/>
  <c r="C14" i="35"/>
  <c r="B14" i="35"/>
  <c r="G40" i="34"/>
  <c r="F40" i="34"/>
  <c r="G39" i="34"/>
  <c r="F39" i="34"/>
  <c r="G38" i="34"/>
  <c r="F38" i="34"/>
  <c r="G34" i="34"/>
  <c r="F34" i="34"/>
  <c r="G33" i="34"/>
  <c r="F33" i="34"/>
  <c r="G32" i="34"/>
  <c r="F32" i="34"/>
  <c r="G28" i="34"/>
  <c r="F28" i="34"/>
  <c r="G27" i="34"/>
  <c r="F27" i="34"/>
  <c r="G26" i="34"/>
  <c r="F26" i="34"/>
  <c r="G22" i="34"/>
  <c r="F22" i="34"/>
  <c r="G21" i="34"/>
  <c r="F21" i="34"/>
  <c r="G20" i="34"/>
  <c r="F20" i="34"/>
  <c r="G16" i="34"/>
  <c r="F16" i="34"/>
  <c r="G15" i="34"/>
  <c r="F15" i="34"/>
  <c r="C40" i="34"/>
  <c r="B40" i="34"/>
  <c r="C39" i="34"/>
  <c r="B39" i="34"/>
  <c r="C38" i="34"/>
  <c r="B38" i="34"/>
  <c r="C34" i="34"/>
  <c r="B34" i="34"/>
  <c r="C33" i="34"/>
  <c r="B33" i="34"/>
  <c r="C32" i="34"/>
  <c r="B32" i="34"/>
  <c r="C28" i="34"/>
  <c r="B28" i="34"/>
  <c r="C27" i="34"/>
  <c r="B27" i="34"/>
  <c r="C26" i="34"/>
  <c r="B26" i="34"/>
  <c r="C22" i="34"/>
  <c r="B22" i="34"/>
  <c r="C21" i="34"/>
  <c r="B21" i="34"/>
  <c r="C20" i="34"/>
  <c r="B20" i="34"/>
  <c r="C16" i="34"/>
  <c r="B16" i="34"/>
  <c r="C15" i="34"/>
  <c r="B15" i="34"/>
  <c r="G14" i="34"/>
  <c r="F14" i="34"/>
  <c r="C14" i="34"/>
  <c r="B14" i="34"/>
  <c r="G52" i="11"/>
  <c r="F52" i="11"/>
  <c r="G51" i="11"/>
  <c r="F51" i="11"/>
  <c r="G50" i="11"/>
  <c r="F50" i="11"/>
  <c r="G46" i="11"/>
  <c r="F46" i="11"/>
  <c r="G45" i="11"/>
  <c r="F45" i="11"/>
  <c r="G44" i="11"/>
  <c r="F44" i="11"/>
  <c r="G40" i="11"/>
  <c r="F40" i="11"/>
  <c r="G39" i="11"/>
  <c r="F39" i="11"/>
  <c r="G38" i="11"/>
  <c r="F38" i="11"/>
  <c r="G34" i="11"/>
  <c r="F34" i="11"/>
  <c r="G33" i="11"/>
  <c r="F33" i="11"/>
  <c r="G32" i="11"/>
  <c r="F32" i="11"/>
  <c r="G28" i="11"/>
  <c r="F28" i="11"/>
  <c r="G27" i="11"/>
  <c r="F27" i="11"/>
  <c r="G26" i="11"/>
  <c r="F26" i="11"/>
  <c r="G22" i="11"/>
  <c r="F22" i="11"/>
  <c r="G21" i="11"/>
  <c r="F21" i="11"/>
  <c r="G20" i="11"/>
  <c r="F20" i="11"/>
  <c r="G16" i="11"/>
  <c r="F16" i="11"/>
  <c r="G15" i="11"/>
  <c r="F15" i="11"/>
  <c r="C52" i="11"/>
  <c r="B52" i="11"/>
  <c r="C51" i="11"/>
  <c r="B51" i="11"/>
  <c r="C50" i="11"/>
  <c r="B50" i="11"/>
  <c r="C46" i="11"/>
  <c r="B46" i="11"/>
  <c r="C45" i="11"/>
  <c r="B45" i="11"/>
  <c r="C44" i="11"/>
  <c r="B44" i="11"/>
  <c r="C40" i="11"/>
  <c r="B40" i="11"/>
  <c r="C39" i="11"/>
  <c r="B39" i="11"/>
  <c r="C38" i="11"/>
  <c r="B38" i="11"/>
  <c r="C34" i="11"/>
  <c r="B34" i="11"/>
  <c r="C33" i="11"/>
  <c r="B33" i="11"/>
  <c r="C32" i="11"/>
  <c r="B32" i="11"/>
  <c r="C28" i="11"/>
  <c r="B28" i="11"/>
  <c r="C27" i="11"/>
  <c r="B27" i="11"/>
  <c r="C26" i="11"/>
  <c r="B26" i="11"/>
  <c r="C22" i="11"/>
  <c r="B22" i="11"/>
  <c r="C21" i="11"/>
  <c r="B21" i="11"/>
  <c r="C20" i="11"/>
  <c r="B20" i="11"/>
  <c r="C16" i="11"/>
  <c r="B16" i="11"/>
  <c r="C15" i="11"/>
  <c r="B15" i="11"/>
  <c r="G14" i="11"/>
  <c r="F14" i="11"/>
  <c r="C14" i="11"/>
  <c r="B14" i="11"/>
  <c r="G40" i="25"/>
  <c r="F40" i="25"/>
  <c r="G39" i="25"/>
  <c r="F39" i="25"/>
  <c r="G38" i="25"/>
  <c r="F38" i="25"/>
  <c r="G34" i="25"/>
  <c r="F34" i="25"/>
  <c r="G33" i="25"/>
  <c r="F33" i="25"/>
  <c r="G32" i="25"/>
  <c r="F32" i="25"/>
  <c r="G28" i="25"/>
  <c r="F28" i="25"/>
  <c r="G27" i="25"/>
  <c r="F27" i="25"/>
  <c r="G26" i="25"/>
  <c r="F26" i="25"/>
  <c r="G22" i="25"/>
  <c r="F22" i="25"/>
  <c r="G21" i="25"/>
  <c r="F21" i="25"/>
  <c r="G20" i="25"/>
  <c r="F20" i="25"/>
  <c r="G16" i="25"/>
  <c r="F16" i="25"/>
  <c r="G15" i="25"/>
  <c r="F15" i="25"/>
  <c r="C40" i="25"/>
  <c r="B40" i="25"/>
  <c r="C39" i="25"/>
  <c r="B39" i="25"/>
  <c r="C38" i="25"/>
  <c r="B38" i="25"/>
  <c r="C34" i="25"/>
  <c r="B34" i="25"/>
  <c r="C33" i="25"/>
  <c r="B33" i="25"/>
  <c r="C32" i="25"/>
  <c r="B32" i="25"/>
  <c r="C28" i="25"/>
  <c r="B28" i="25"/>
  <c r="C27" i="25"/>
  <c r="B27" i="25"/>
  <c r="C26" i="25"/>
  <c r="B26" i="25"/>
  <c r="C22" i="25"/>
  <c r="B22" i="25"/>
  <c r="C21" i="25"/>
  <c r="B21" i="25"/>
  <c r="C20" i="25"/>
  <c r="B20" i="25"/>
  <c r="C16" i="25"/>
  <c r="B16" i="25"/>
  <c r="C15" i="25"/>
  <c r="B15" i="25"/>
  <c r="G14" i="25"/>
  <c r="F14" i="25"/>
  <c r="C14" i="25"/>
  <c r="B14" i="25"/>
  <c r="G40" i="10"/>
  <c r="G39" i="10"/>
  <c r="G38" i="10"/>
  <c r="G34" i="10"/>
  <c r="G33" i="10"/>
  <c r="G32" i="10"/>
  <c r="G28" i="10"/>
  <c r="G27" i="10"/>
  <c r="G26" i="10"/>
  <c r="G22" i="10"/>
  <c r="G21" i="10"/>
  <c r="G20" i="10"/>
  <c r="G16" i="10"/>
  <c r="G15" i="10"/>
  <c r="F40" i="10"/>
  <c r="F39" i="10"/>
  <c r="F38" i="10"/>
  <c r="F34" i="10"/>
  <c r="F33" i="10"/>
  <c r="F32" i="10"/>
  <c r="F28" i="10"/>
  <c r="F27" i="10"/>
  <c r="F26" i="10"/>
  <c r="F22" i="10"/>
  <c r="F21" i="10"/>
  <c r="F20" i="10"/>
  <c r="F16" i="10"/>
  <c r="F15" i="10"/>
  <c r="C40" i="10"/>
  <c r="B40" i="10"/>
  <c r="C39" i="10"/>
  <c r="B39" i="10"/>
  <c r="C38" i="10"/>
  <c r="B38" i="10"/>
  <c r="C34" i="10"/>
  <c r="B34" i="10"/>
  <c r="C33" i="10"/>
  <c r="B33" i="10"/>
  <c r="C32" i="10"/>
  <c r="B32" i="10"/>
  <c r="C28" i="10"/>
  <c r="B28" i="10"/>
  <c r="C27" i="10"/>
  <c r="B27" i="10"/>
  <c r="C26" i="10"/>
  <c r="B26" i="10"/>
  <c r="C22" i="10"/>
  <c r="B22" i="10"/>
  <c r="C21" i="10"/>
  <c r="B21" i="10"/>
  <c r="C20" i="10"/>
  <c r="B20" i="10"/>
  <c r="C16" i="10"/>
  <c r="B16" i="10"/>
  <c r="C15" i="10"/>
  <c r="B15" i="10"/>
  <c r="G14" i="10"/>
  <c r="F14" i="10"/>
  <c r="C14" i="10"/>
  <c r="B14" i="10"/>
  <c r="G82" i="27"/>
  <c r="F82" i="27"/>
  <c r="G81" i="27"/>
  <c r="F81" i="27"/>
  <c r="G80" i="27"/>
  <c r="F80" i="27"/>
  <c r="G79" i="27"/>
  <c r="F79" i="27"/>
  <c r="G78" i="27"/>
  <c r="F78" i="27"/>
  <c r="G74" i="27"/>
  <c r="F74" i="27"/>
  <c r="G73" i="27"/>
  <c r="F73" i="27"/>
  <c r="G72" i="27"/>
  <c r="F72" i="27"/>
  <c r="G71" i="27"/>
  <c r="F71" i="27"/>
  <c r="G70" i="27"/>
  <c r="F70" i="27"/>
  <c r="G66" i="27"/>
  <c r="F66" i="27"/>
  <c r="G65" i="27"/>
  <c r="F65" i="27"/>
  <c r="G64" i="27"/>
  <c r="F64" i="27"/>
  <c r="G63" i="27"/>
  <c r="F63" i="27"/>
  <c r="G62" i="27"/>
  <c r="F62" i="27"/>
  <c r="G58" i="27"/>
  <c r="F58" i="27"/>
  <c r="G57" i="27"/>
  <c r="F57" i="27"/>
  <c r="G56" i="27"/>
  <c r="F56" i="27"/>
  <c r="G55" i="27"/>
  <c r="F55" i="27"/>
  <c r="G54" i="27"/>
  <c r="F54" i="27"/>
  <c r="G50" i="27"/>
  <c r="F50" i="27"/>
  <c r="G49" i="27"/>
  <c r="F49" i="27"/>
  <c r="G48" i="27"/>
  <c r="F48" i="27"/>
  <c r="G47" i="27"/>
  <c r="F47" i="27"/>
  <c r="G46" i="27"/>
  <c r="F46" i="27"/>
  <c r="G42" i="27"/>
  <c r="F42" i="27"/>
  <c r="G41" i="27"/>
  <c r="F41" i="27"/>
  <c r="G40" i="27"/>
  <c r="F40" i="27"/>
  <c r="G39" i="27"/>
  <c r="F39" i="27"/>
  <c r="G38" i="27"/>
  <c r="F38" i="27"/>
  <c r="G34" i="27"/>
  <c r="F34" i="27"/>
  <c r="G33" i="27"/>
  <c r="F33" i="27"/>
  <c r="G32" i="27"/>
  <c r="F32" i="27"/>
  <c r="G31" i="27"/>
  <c r="F31" i="27"/>
  <c r="G30" i="27"/>
  <c r="F30" i="27"/>
  <c r="G26" i="27"/>
  <c r="F26" i="27"/>
  <c r="G25" i="27"/>
  <c r="F25" i="27"/>
  <c r="G24" i="27"/>
  <c r="F24" i="27"/>
  <c r="G23" i="27"/>
  <c r="F23" i="27"/>
  <c r="G22" i="27"/>
  <c r="F22" i="27"/>
  <c r="G18" i="27"/>
  <c r="F18" i="27"/>
  <c r="G17" i="27"/>
  <c r="F17" i="27"/>
  <c r="G16" i="27"/>
  <c r="F16" i="27"/>
  <c r="G15" i="27"/>
  <c r="F15" i="27"/>
  <c r="C82" i="27"/>
  <c r="B82" i="27"/>
  <c r="C81" i="27"/>
  <c r="B81" i="27"/>
  <c r="C80" i="27"/>
  <c r="B80" i="27"/>
  <c r="C79" i="27"/>
  <c r="B79" i="27"/>
  <c r="C78" i="27"/>
  <c r="B78" i="27"/>
  <c r="C74" i="27"/>
  <c r="B74" i="27"/>
  <c r="C73" i="27"/>
  <c r="B73" i="27"/>
  <c r="C72" i="27"/>
  <c r="B72" i="27"/>
  <c r="C71" i="27"/>
  <c r="B71" i="27"/>
  <c r="C70" i="27"/>
  <c r="B70" i="27"/>
  <c r="C66" i="27"/>
  <c r="B66" i="27"/>
  <c r="C65" i="27"/>
  <c r="B65" i="27"/>
  <c r="C64" i="27"/>
  <c r="B64" i="27"/>
  <c r="C63" i="27"/>
  <c r="B63" i="27"/>
  <c r="C62" i="27"/>
  <c r="B62" i="27"/>
  <c r="C58" i="27"/>
  <c r="B58" i="27"/>
  <c r="C57" i="27"/>
  <c r="B57" i="27"/>
  <c r="C56" i="27"/>
  <c r="B56" i="27"/>
  <c r="C55" i="27"/>
  <c r="B55" i="27"/>
  <c r="C54" i="27"/>
  <c r="B54" i="27"/>
  <c r="C50" i="27"/>
  <c r="B50" i="27"/>
  <c r="C49" i="27"/>
  <c r="B49" i="27"/>
  <c r="C48" i="27"/>
  <c r="B48" i="27"/>
  <c r="C47" i="27"/>
  <c r="B47" i="27"/>
  <c r="C46" i="27"/>
  <c r="B46" i="27"/>
  <c r="C42" i="27"/>
  <c r="B42" i="27"/>
  <c r="C41" i="27"/>
  <c r="B41" i="27"/>
  <c r="C40" i="27"/>
  <c r="B40" i="27"/>
  <c r="C39" i="27"/>
  <c r="B39" i="27"/>
  <c r="C38" i="27"/>
  <c r="B38" i="27"/>
  <c r="C34" i="27"/>
  <c r="B34" i="27"/>
  <c r="C33" i="27"/>
  <c r="B33" i="27"/>
  <c r="C32" i="27"/>
  <c r="B32" i="27"/>
  <c r="C31" i="27"/>
  <c r="B31" i="27"/>
  <c r="C30" i="27"/>
  <c r="B30" i="27"/>
  <c r="C26" i="27"/>
  <c r="B26" i="27"/>
  <c r="C25" i="27"/>
  <c r="B25" i="27"/>
  <c r="C24" i="27"/>
  <c r="B24" i="27"/>
  <c r="C23" i="27"/>
  <c r="B23" i="27"/>
  <c r="C22" i="27"/>
  <c r="B22" i="27"/>
  <c r="C18" i="27"/>
  <c r="B18" i="27"/>
  <c r="C17" i="27"/>
  <c r="B17" i="27"/>
  <c r="C16" i="27"/>
  <c r="B16" i="27"/>
  <c r="C15" i="27"/>
  <c r="B15" i="27"/>
  <c r="G14" i="27"/>
  <c r="F14" i="27"/>
  <c r="C14" i="27"/>
  <c r="B14" i="27"/>
  <c r="T36" i="7" l="1"/>
  <c r="T17" i="7"/>
  <c r="T11" i="7"/>
  <c r="T20" i="7"/>
  <c r="T16" i="7"/>
  <c r="T15" i="7"/>
  <c r="T10" i="7"/>
  <c r="T9" i="7"/>
  <c r="T8" i="7"/>
  <c r="T14" i="7"/>
  <c r="T13" i="7"/>
  <c r="T12" i="7"/>
  <c r="T19" i="7"/>
  <c r="T18" i="7"/>
  <c r="Q20" i="5"/>
  <c r="Q19" i="5"/>
  <c r="Q23" i="5"/>
  <c r="Q28" i="5"/>
  <c r="Q18" i="5"/>
  <c r="Q27" i="5"/>
  <c r="Q14" i="5"/>
  <c r="Q13" i="5"/>
  <c r="Q26" i="5"/>
  <c r="Q25" i="5"/>
  <c r="Q24" i="5"/>
  <c r="Q17" i="5"/>
  <c r="Q16" i="5"/>
  <c r="Q12" i="5"/>
  <c r="Q11" i="5"/>
  <c r="Q10" i="5"/>
  <c r="Q9" i="5"/>
  <c r="Q22" i="5"/>
  <c r="Q8" i="5"/>
  <c r="Q15" i="5"/>
  <c r="R12" i="6"/>
  <c r="R8" i="6"/>
  <c r="R9" i="6"/>
  <c r="R11" i="6"/>
  <c r="R10" i="6"/>
  <c r="T19" i="1"/>
  <c r="T10" i="1" l="1"/>
  <c r="T14" i="1"/>
  <c r="T20" i="1"/>
  <c r="T21" i="1"/>
  <c r="T15" i="1"/>
  <c r="T11" i="1"/>
  <c r="T22" i="1"/>
  <c r="T16" i="1"/>
  <c r="T8" i="1"/>
  <c r="T23" i="1"/>
  <c r="T24" i="1"/>
  <c r="T25" i="1"/>
  <c r="T9" i="1"/>
  <c r="T17" i="1"/>
  <c r="T26" i="1"/>
  <c r="T18" i="1"/>
  <c r="T12" i="1"/>
  <c r="T27" i="1"/>
  <c r="T13" i="1"/>
  <c r="T28" i="1"/>
  <c r="T29" i="1"/>
  <c r="T30" i="1"/>
  <c r="T31" i="1"/>
  <c r="T32" i="1"/>
  <c r="T33" i="1"/>
  <c r="T34" i="1"/>
  <c r="T35" i="1"/>
  <c r="T36" i="1"/>
</calcChain>
</file>

<file path=xl/sharedStrings.xml><?xml version="1.0" encoding="utf-8"?>
<sst xmlns="http://schemas.openxmlformats.org/spreadsheetml/2006/main" count="707" uniqueCount="176">
  <si>
    <t>Bib</t>
  </si>
  <si>
    <t>Name</t>
  </si>
  <si>
    <t>Category</t>
  </si>
  <si>
    <t>Ski Cross Womens</t>
  </si>
  <si>
    <t>Ski Cross Mens</t>
  </si>
  <si>
    <t>Snowboard Cross Mens</t>
  </si>
  <si>
    <t>Snowboard Cross Womens</t>
  </si>
  <si>
    <t>Surname</t>
  </si>
  <si>
    <t>YOB</t>
  </si>
  <si>
    <t>Race</t>
  </si>
  <si>
    <t>Pts</t>
  </si>
  <si>
    <t>Rank</t>
  </si>
  <si>
    <t>ROUND 1</t>
  </si>
  <si>
    <t>v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</si>
  <si>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</si>
  <si>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</si>
  <si>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</si>
  <si>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</si>
  <si>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</si>
  <si>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</si>
  <si>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</si>
  <si>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</si>
  <si>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English Ski &amp; Snowboard Cross Champs 2018</t>
  </si>
  <si>
    <t>Izzy</t>
  </si>
  <si>
    <t>Freya</t>
  </si>
  <si>
    <t>Gillian</t>
  </si>
  <si>
    <t>SAVAGE</t>
  </si>
  <si>
    <t>Finnerty</t>
  </si>
  <si>
    <t>U12</t>
  </si>
  <si>
    <t>U16</t>
  </si>
  <si>
    <t>Open</t>
  </si>
  <si>
    <t>COOLING-VALENCIA</t>
  </si>
  <si>
    <t>Hannah</t>
  </si>
  <si>
    <t>TODD</t>
  </si>
  <si>
    <t>LINCOLN</t>
  </si>
  <si>
    <t>Emma</t>
  </si>
  <si>
    <t>GERMANY</t>
  </si>
  <si>
    <t>Grace</t>
  </si>
  <si>
    <t>HARRISON</t>
  </si>
  <si>
    <t>Isobel</t>
  </si>
  <si>
    <t>BROOKS</t>
  </si>
  <si>
    <t>Emily</t>
  </si>
  <si>
    <t>Elektra</t>
  </si>
  <si>
    <t>Brown</t>
  </si>
  <si>
    <t>Jemima</t>
  </si>
  <si>
    <t>BROWN</t>
  </si>
  <si>
    <t>Myles</t>
  </si>
  <si>
    <t>Sola</t>
  </si>
  <si>
    <t>TAZOE-CRAIG</t>
  </si>
  <si>
    <t>Charlie</t>
  </si>
  <si>
    <t>COOPER</t>
  </si>
  <si>
    <t>Thomas</t>
  </si>
  <si>
    <t>DARNILL</t>
  </si>
  <si>
    <t>Alex</t>
  </si>
  <si>
    <t>Mikey</t>
  </si>
  <si>
    <t>DUNNE</t>
  </si>
  <si>
    <t>Ashley</t>
  </si>
  <si>
    <t>Cleave</t>
  </si>
  <si>
    <t>Jacob</t>
  </si>
  <si>
    <t>LAWLESS</t>
  </si>
  <si>
    <t>Andrew</t>
  </si>
  <si>
    <t>Sam</t>
  </si>
  <si>
    <t>STARKEY</t>
  </si>
  <si>
    <t>Ollie</t>
  </si>
  <si>
    <t>WILSON</t>
  </si>
  <si>
    <t>DUNN</t>
  </si>
  <si>
    <t>Christie</t>
  </si>
  <si>
    <t>Fierman</t>
  </si>
  <si>
    <t>Mark</t>
  </si>
  <si>
    <t>Dodgson</t>
  </si>
  <si>
    <t>Finlay</t>
  </si>
  <si>
    <t>Knowles</t>
  </si>
  <si>
    <t>Ruben</t>
  </si>
  <si>
    <t>Perkins</t>
  </si>
  <si>
    <t>Ben</t>
  </si>
  <si>
    <t>Lewis</t>
  </si>
  <si>
    <t>MCDOWALL</t>
  </si>
  <si>
    <t>Kyle</t>
  </si>
  <si>
    <t>Wise</t>
  </si>
  <si>
    <t>McNeany</t>
  </si>
  <si>
    <t>Harmer</t>
  </si>
  <si>
    <t>Jamie</t>
  </si>
  <si>
    <t>HALLIDAY</t>
  </si>
  <si>
    <t>Burn</t>
  </si>
  <si>
    <t>Piers</t>
  </si>
  <si>
    <t>Matt</t>
  </si>
  <si>
    <t>Savage</t>
  </si>
  <si>
    <t>Summers</t>
  </si>
  <si>
    <t>Aaron</t>
  </si>
  <si>
    <t>Christopher</t>
  </si>
  <si>
    <t>Ref</t>
  </si>
  <si>
    <t>Win Bib</t>
  </si>
  <si>
    <t>Points</t>
  </si>
  <si>
    <t>Amy</t>
  </si>
  <si>
    <t>GREGORY</t>
  </si>
  <si>
    <t>Driver</t>
  </si>
  <si>
    <t>CASSWELL</t>
  </si>
  <si>
    <t>2004  </t>
  </si>
  <si>
    <t>2006  </t>
  </si>
  <si>
    <t>2009  </t>
  </si>
  <si>
    <t>1992  </t>
  </si>
  <si>
    <t>2005  </t>
  </si>
  <si>
    <t>1973  </t>
  </si>
  <si>
    <t>2011  </t>
  </si>
  <si>
    <t>1972  </t>
  </si>
  <si>
    <t>1977  </t>
  </si>
  <si>
    <t>1971  </t>
  </si>
  <si>
    <t>2003  </t>
  </si>
  <si>
    <t>2002  </t>
  </si>
  <si>
    <t>1967  </t>
  </si>
  <si>
    <t>2007  </t>
  </si>
  <si>
    <t>2008  </t>
  </si>
  <si>
    <t>1986  </t>
  </si>
  <si>
    <t>1989  </t>
  </si>
  <si>
    <t>Rod</t>
  </si>
  <si>
    <t>Greig</t>
  </si>
  <si>
    <t>Tyler</t>
  </si>
  <si>
    <t>STEWART</t>
  </si>
  <si>
    <t>PROSSER-MARR</t>
  </si>
  <si>
    <t>Ana</t>
  </si>
  <si>
    <t>Rosie</t>
  </si>
  <si>
    <t>Victoria</t>
  </si>
  <si>
    <t>Phoebe</t>
  </si>
  <si>
    <t>leigh</t>
  </si>
  <si>
    <t>Meredith</t>
  </si>
  <si>
    <t>oliver</t>
  </si>
  <si>
    <t>Harris</t>
  </si>
  <si>
    <t>tomlinson</t>
  </si>
  <si>
    <t>Tomlinson</t>
  </si>
  <si>
    <t>1999  </t>
  </si>
  <si>
    <t>2001  </t>
  </si>
  <si>
    <t>2013  </t>
  </si>
  <si>
    <t>1974  </t>
  </si>
  <si>
    <t>1978  </t>
  </si>
  <si>
    <t>1970  </t>
  </si>
  <si>
    <t>2012  </t>
  </si>
  <si>
    <t>2000  </t>
  </si>
  <si>
    <t>1994  </t>
  </si>
  <si>
    <t>Henry</t>
  </si>
  <si>
    <t>Cooling Valencia</t>
  </si>
  <si>
    <t>Oliver</t>
  </si>
  <si>
    <t>Ian</t>
  </si>
  <si>
    <t>Joshua</t>
  </si>
  <si>
    <t>Alexander</t>
  </si>
  <si>
    <t>Bayley</t>
  </si>
  <si>
    <t>Martin</t>
  </si>
  <si>
    <t>Oscar</t>
  </si>
  <si>
    <t>Ewan</t>
  </si>
  <si>
    <t>Bailey</t>
  </si>
  <si>
    <t>Randall</t>
  </si>
  <si>
    <t>Halliday</t>
  </si>
  <si>
    <t>HARRIS</t>
  </si>
  <si>
    <t>COLLING</t>
  </si>
  <si>
    <t>Graham</t>
  </si>
  <si>
    <t>Louth</t>
  </si>
  <si>
    <t>Todd</t>
  </si>
  <si>
    <t>Webstrr</t>
  </si>
  <si>
    <t>ROBERTS</t>
  </si>
  <si>
    <t>Masters</t>
  </si>
  <si>
    <t>Female ALL</t>
  </si>
  <si>
    <t>DNS</t>
  </si>
  <si>
    <t>Male Open</t>
  </si>
  <si>
    <t>Male U16</t>
  </si>
  <si>
    <t>Male Master</t>
  </si>
  <si>
    <t>1st</t>
  </si>
  <si>
    <t>2nd</t>
  </si>
  <si>
    <t>3rd</t>
  </si>
  <si>
    <t>Katrina</t>
  </si>
  <si>
    <t>Slade</t>
  </si>
  <si>
    <t>N/A</t>
  </si>
  <si>
    <t>Joint Masters</t>
  </si>
  <si>
    <t>Female Open</t>
  </si>
  <si>
    <t>Female Under 12</t>
  </si>
  <si>
    <t>Male Under 16</t>
  </si>
  <si>
    <t>Male U12</t>
  </si>
  <si>
    <t>Per race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</si>
</sst>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/>
      <right/>
      <top style="double">
        <color rgb="FF002060"/>
      </top>
      <bottom/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/>
      <top/>
      <bottom/>
      <diagonal/>
    </border>
    <border>
      <left/>
      <right style="double">
        <color rgb="FF002060"/>
      </right>
      <top/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13" applyNumberFormat="0" applyAlignment="0" applyProtection="0"/>
    <xf numFmtId="0" fontId="17" fillId="9" borderId="14" applyNumberFormat="0" applyAlignment="0" applyProtection="0"/>
    <xf numFmtId="0" fontId="18" fillId="9" borderId="13" applyNumberFormat="0" applyAlignment="0" applyProtection="0"/>
    <xf numFmtId="0" fontId="19" fillId="0" borderId="15" applyNumberFormat="0" applyFill="0" applyAlignment="0" applyProtection="0"/>
    <xf numFmtId="0" fontId="20" fillId="10" borderId="16" applyNumberFormat="0" applyAlignment="0" applyProtection="0"/>
    <xf numFmtId="0" fontId="1" fillId="0" borderId="0" applyNumberFormat="0" applyFill="0" applyBorder="0" applyAlignment="0" applyProtection="0"/>
    <xf numFmtId="0" fontId="8" fillId="11" borderId="17" applyNumberFormat="0" applyFont="0" applyAlignment="0" applyProtection="0"/>
    <xf numFmtId="0" fontId="21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22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2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2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2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2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2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6" fontId="3" fillId="0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0" applyFont="1"/>
    <xf numFmtId="0" fontId="25" fillId="0" borderId="0" xfId="0" applyFont="1"/>
    <xf numFmtId="0" fontId="1" fillId="0" borderId="0" xfId="0" applyFont="1"/>
    <xf numFmtId="0" fontId="26" fillId="0" borderId="0" xfId="0" applyFont="1"/>
    <xf numFmtId="0" fontId="24" fillId="0" borderId="0" xfId="0" applyFont="1"/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58">
    <cellStyle name="20% - Accent1" xfId="35" builtinId="30" customBuiltin="1"/>
    <cellStyle name="20% - Accent2" xfId="39" builtinId="34" customBuiltin="1"/>
    <cellStyle name="20% - Accent3" xfId="43" builtinId="38" customBuiltin="1"/>
    <cellStyle name="20% - Accent4" xfId="47" builtinId="42" customBuiltin="1"/>
    <cellStyle name="20% - Accent5" xfId="51" builtinId="46" customBuiltin="1"/>
    <cellStyle name="20% - Accent6" xfId="55" builtinId="50" customBuiltin="1"/>
    <cellStyle name="40% - Accent1" xfId="36" builtinId="31" customBuiltin="1"/>
    <cellStyle name="40% - Accent2" xfId="40" builtinId="35" customBuiltin="1"/>
    <cellStyle name="40% - Accent3" xfId="44" builtinId="39" customBuiltin="1"/>
    <cellStyle name="40% - Accent4" xfId="48" builtinId="43" customBuiltin="1"/>
    <cellStyle name="40% - Accent5" xfId="52" builtinId="47" customBuiltin="1"/>
    <cellStyle name="40% - Accent6" xfId="56" builtinId="51" customBuiltin="1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3" builtinId="27" customBuiltin="1"/>
    <cellStyle name="Calculation" xfId="27" builtinId="22" customBuiltin="1"/>
    <cellStyle name="Check Cell" xfId="29" builtinId="23" customBuiltin="1"/>
    <cellStyle name="Explanatory Text" xfId="32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Good" xfId="22" builtinId="26" customBuiltin="1"/>
    <cellStyle name="Heading 1" xfId="18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Input" xfId="25" builtinId="20" customBuiltin="1"/>
    <cellStyle name="Linked Cell" xfId="28" builtinId="24" customBuiltin="1"/>
    <cellStyle name="Neutral" xfId="24" builtinId="28" customBuiltin="1"/>
    <cellStyle name="Normal" xfId="0" builtinId="0"/>
    <cellStyle name="Note" xfId="31" builtinId="10" customBuiltin="1"/>
    <cellStyle name="Output" xfId="26" builtinId="21" customBuiltin="1"/>
    <cellStyle name="Title" xfId="17" builtinId="15" customBuiltin="1"/>
    <cellStyle name="Total" xfId="33" builtinId="25" customBuiltin="1"/>
    <cellStyle name="Warning Text" xfId="3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447675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E17997-DA3C-4140-BD34-1F91395C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71775" cy="8382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18</xdr:col>
      <xdr:colOff>69850</xdr:colOff>
      <xdr:row>4</xdr:row>
      <xdr:rowOff>171285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6EDADE-E466-4790-8FF0-1848DD533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9650" y="190500"/>
          <a:ext cx="806450" cy="8189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139700</xdr:colOff>
      <xdr:row>6</xdr:row>
      <xdr:rowOff>20686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C25EE7-15F0-4544-8D88-CE6CBFBCC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11255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177800</xdr:colOff>
      <xdr:row>6</xdr:row>
      <xdr:rowOff>20686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C985A5-8CB6-4AD9-A6D4-00B16C7DA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116368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76200</xdr:colOff>
      <xdr:row>6</xdr:row>
      <xdr:rowOff>20686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F44015-DAE9-4BF6-BA51-ECB718DF7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112558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177800</xdr:colOff>
      <xdr:row>6</xdr:row>
      <xdr:rowOff>20686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8052FA-F4E4-4EBD-A029-A1AACD18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112558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565150</xdr:colOff>
      <xdr:row>6</xdr:row>
      <xdr:rowOff>20686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D97547-637D-4054-86C4-C5302533F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11636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101600</xdr:colOff>
      <xdr:row>6</xdr:row>
      <xdr:rowOff>20686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603CDE-B4FB-40B1-B785-03AB7F656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1125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447675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9E3116-0F3E-4756-9EC0-E49092BAC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71775" cy="8382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17</xdr:col>
      <xdr:colOff>69850</xdr:colOff>
      <xdr:row>4</xdr:row>
      <xdr:rowOff>171285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A60BD5-F714-4E24-93B5-CEBDDDFB5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8300" y="190500"/>
          <a:ext cx="806450" cy="8189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447675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BE580-49E6-42C5-8A1A-CDEF10023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71775" cy="8382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18</xdr:col>
      <xdr:colOff>95250</xdr:colOff>
      <xdr:row>4</xdr:row>
      <xdr:rowOff>164837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2FDEDE-87AA-4961-9B15-09A82A37B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9650" y="190500"/>
          <a:ext cx="800100" cy="8125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447675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81300" cy="8382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18</xdr:col>
      <xdr:colOff>114300</xdr:colOff>
      <xdr:row>4</xdr:row>
      <xdr:rowOff>184183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08026D-D0C8-4FAD-9A6C-47795D68F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4450" y="190500"/>
          <a:ext cx="819150" cy="8318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190500</xdr:colOff>
      <xdr:row>6</xdr:row>
      <xdr:rowOff>20686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5AD519-BD26-4CD5-A170-DD90CB41B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11255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190500</xdr:colOff>
      <xdr:row>6</xdr:row>
      <xdr:rowOff>20686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6868B8-A7BF-4278-85F2-5A6C1FE60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11255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76200</xdr:colOff>
      <xdr:row>6</xdr:row>
      <xdr:rowOff>20686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D431FC-595C-4E3A-BB83-3D2FEF688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11255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184150</xdr:colOff>
      <xdr:row>6</xdr:row>
      <xdr:rowOff>20686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679CE8-545A-4462-8591-C868AE016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11255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431800</xdr:colOff>
      <xdr:row>6</xdr:row>
      <xdr:rowOff>20686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A2CCFC-EF5E-4549-8FBE-B097C451A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1125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19213-747A-4CDE-83D4-EFB8B09F1B2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E4199-BE44-4954-8D40-E7AB90497116}">
  <dimension ref="A7:J52"/>
  <sheetViews>
    <sheetView workbookViewId="0">
      <selection activeCell="A8" sqref="A8"/>
    </sheetView>
  </sheetViews>
  <sheetFormatPr defaultRowHeight="14.5" x14ac:dyDescent="0.35"/>
  <cols>
    <col min="1" max="1" width="8.7265625" style="29"/>
    <col min="2" max="2" width="14" style="29" bestFit="1" customWidth="1"/>
    <col min="3" max="5" width="8.7265625" style="29"/>
    <col min="6" max="6" width="14" style="29" bestFit="1" customWidth="1"/>
    <col min="7" max="16384" width="8.7265625" style="29"/>
  </cols>
  <sheetData>
    <row r="7" spans="1:10" x14ac:dyDescent="0.35">
      <c r="A7" s="29" t="s">
        <v>162</v>
      </c>
    </row>
    <row r="10" spans="1:10" x14ac:dyDescent="0.35">
      <c r="A10" s="15" t="s">
        <v>12</v>
      </c>
      <c r="B10" s="15"/>
      <c r="C10" s="15"/>
      <c r="D10" s="15"/>
      <c r="E10" s="15"/>
    </row>
    <row r="11" spans="1:10" x14ac:dyDescent="0.35">
      <c r="A11" s="15"/>
      <c r="B11" s="15"/>
      <c r="C11" s="15"/>
      <c r="D11" s="15"/>
      <c r="E11" s="15"/>
    </row>
    <row r="12" spans="1:10" x14ac:dyDescent="0.35">
      <c r="A12" s="15" t="s">
        <v>90</v>
      </c>
      <c r="B12" s="15" t="s">
        <v>7</v>
      </c>
      <c r="C12" s="15" t="s">
        <v>0</v>
      </c>
      <c r="D12" s="15"/>
      <c r="E12" s="15" t="s">
        <v>90</v>
      </c>
      <c r="F12" s="15" t="s">
        <v>7</v>
      </c>
      <c r="G12" s="15" t="s">
        <v>0</v>
      </c>
      <c r="I12" s="15" t="s">
        <v>91</v>
      </c>
      <c r="J12" s="15" t="s">
        <v>92</v>
      </c>
    </row>
    <row r="13" spans="1:10" x14ac:dyDescent="0.35">
      <c r="A13" s="15"/>
      <c r="B13" s="15"/>
      <c r="C13" s="15"/>
      <c r="D13" s="15"/>
      <c r="E13" s="15"/>
    </row>
    <row r="14" spans="1:10" x14ac:dyDescent="0.35">
      <c r="A14" s="15">
        <v>2</v>
      </c>
      <c r="B14" s="15" t="str">
        <f>VLOOKUP(A14,'M-SB'!$A$24:$C$28,3,FALSE)</f>
        <v>WILSON</v>
      </c>
      <c r="C14" s="15">
        <f>VLOOKUP(A14,'M-SB'!$A$24:$F$28,6,FALSE)</f>
        <v>3</v>
      </c>
      <c r="D14" s="15" t="s">
        <v>13</v>
      </c>
      <c r="E14" s="15">
        <v>7</v>
      </c>
      <c r="F14" s="29" t="e">
        <f>VLOOKUP(E14,'M-SB'!$A$24:$C$28,3,FALSE)</f>
        <v>#N/A</v>
      </c>
      <c r="G14" s="29" t="e">
        <f>VLOOKUP(E14,'M-SB'!$A$24:$F$28,6,FALSE)</f>
        <v>#N/A</v>
      </c>
    </row>
    <row r="15" spans="1:10" x14ac:dyDescent="0.35">
      <c r="A15" s="15">
        <v>3</v>
      </c>
      <c r="B15" s="15" t="str">
        <f>VLOOKUP(A15,'M-SB'!$A$24:$C$28,3,FALSE)</f>
        <v>Dodgson</v>
      </c>
      <c r="C15" s="15">
        <f>VLOOKUP(A15,'M-SB'!$A$24:$F$28,6,FALSE)</f>
        <v>60</v>
      </c>
      <c r="D15" s="15" t="s">
        <v>13</v>
      </c>
      <c r="E15" s="15">
        <v>6</v>
      </c>
      <c r="F15" s="29" t="e">
        <f>VLOOKUP(E15,'M-SB'!$A$24:$C$28,3,FALSE)</f>
        <v>#N/A</v>
      </c>
      <c r="G15" s="29" t="e">
        <f>VLOOKUP(E15,'M-SB'!$A$24:$F$28,6,FALSE)</f>
        <v>#N/A</v>
      </c>
    </row>
    <row r="16" spans="1:10" x14ac:dyDescent="0.35">
      <c r="A16" s="15">
        <v>4</v>
      </c>
      <c r="B16" s="15" t="str">
        <f>VLOOKUP(A16,'M-SB'!$A$24:$C$28,3,FALSE)</f>
        <v>DUNN</v>
      </c>
      <c r="C16" s="15">
        <f>VLOOKUP(A16,'M-SB'!$A$24:$F$28,6,FALSE)</f>
        <v>95</v>
      </c>
      <c r="D16" s="15" t="s">
        <v>13</v>
      </c>
      <c r="E16" s="15">
        <v>5</v>
      </c>
      <c r="F16" s="29" t="str">
        <f>VLOOKUP(E16,'M-SB'!$A$24:$C$28,3,FALSE)</f>
        <v>PROSSER-MARR</v>
      </c>
      <c r="G16" s="29">
        <f>VLOOKUP(E16,'M-SB'!$A$24:$F$28,6,FALSE)</f>
        <v>12</v>
      </c>
    </row>
    <row r="17" spans="1:7" x14ac:dyDescent="0.35">
      <c r="A17" s="15"/>
      <c r="B17" s="15"/>
      <c r="C17" s="15"/>
      <c r="D17" s="15"/>
      <c r="E17" s="15"/>
    </row>
    <row r="18" spans="1:7" x14ac:dyDescent="0.35">
      <c r="A18" s="15" t="s">
        <v>14</v>
      </c>
      <c r="B18" s="15"/>
      <c r="C18" s="15"/>
      <c r="D18" s="15"/>
      <c r="E18" s="15"/>
    </row>
    <row r="19" spans="1:7" x14ac:dyDescent="0.35">
      <c r="A19" s="15"/>
      <c r="B19" s="15"/>
      <c r="C19" s="15"/>
      <c r="D19" s="15"/>
      <c r="E19" s="15"/>
    </row>
    <row r="20" spans="1:7" x14ac:dyDescent="0.35">
      <c r="A20" s="15">
        <v>1</v>
      </c>
      <c r="B20" s="15" t="str">
        <f>VLOOKUP(A20,'M-SB'!$A$24:$C$28,3,FALSE)</f>
        <v>STARKEY</v>
      </c>
      <c r="C20" s="15">
        <f>VLOOKUP(A20,'M-SB'!$A$24:$F$28,6,FALSE)</f>
        <v>1</v>
      </c>
      <c r="D20" s="15" t="s">
        <v>13</v>
      </c>
      <c r="E20" s="15">
        <v>7</v>
      </c>
      <c r="F20" s="29" t="e">
        <f>VLOOKUP(E20,'M-SB'!$A$24:$C$28,3,FALSE)</f>
        <v>#N/A</v>
      </c>
      <c r="G20" s="29" t="e">
        <f>VLOOKUP(E20,'M-SB'!$A$24:$F$28,6,FALSE)</f>
        <v>#N/A</v>
      </c>
    </row>
    <row r="21" spans="1:7" x14ac:dyDescent="0.35">
      <c r="A21" s="15">
        <v>2</v>
      </c>
      <c r="B21" s="15" t="str">
        <f>VLOOKUP(A21,'M-SB'!$A$24:$C$28,3,FALSE)</f>
        <v>WILSON</v>
      </c>
      <c r="C21" s="15">
        <f>VLOOKUP(A21,'M-SB'!$A$24:$F$28,6,FALSE)</f>
        <v>3</v>
      </c>
      <c r="D21" s="15" t="s">
        <v>13</v>
      </c>
      <c r="E21" s="15">
        <v>5</v>
      </c>
      <c r="F21" s="29" t="str">
        <f>VLOOKUP(E21,'M-SB'!$A$24:$C$28,3,FALSE)</f>
        <v>PROSSER-MARR</v>
      </c>
      <c r="G21" s="29">
        <f>VLOOKUP(E21,'M-SB'!$A$24:$F$28,6,FALSE)</f>
        <v>12</v>
      </c>
    </row>
    <row r="22" spans="1:7" x14ac:dyDescent="0.35">
      <c r="A22" s="15">
        <v>3</v>
      </c>
      <c r="B22" s="15" t="str">
        <f>VLOOKUP(A22,'M-SB'!$A$24:$C$28,3,FALSE)</f>
        <v>Dodgson</v>
      </c>
      <c r="C22" s="15">
        <f>VLOOKUP(A22,'M-SB'!$A$24:$F$28,6,FALSE)</f>
        <v>60</v>
      </c>
      <c r="D22" s="15" t="s">
        <v>13</v>
      </c>
      <c r="E22" s="15">
        <v>4</v>
      </c>
      <c r="F22" s="29" t="str">
        <f>VLOOKUP(E22,'M-SB'!$A$24:$C$28,3,FALSE)</f>
        <v>DUNN</v>
      </c>
      <c r="G22" s="29">
        <f>VLOOKUP(E22,'M-SB'!$A$24:$F$28,6,FALSE)</f>
        <v>95</v>
      </c>
    </row>
    <row r="23" spans="1:7" x14ac:dyDescent="0.35">
      <c r="A23" s="15"/>
      <c r="B23" s="15"/>
      <c r="C23" s="15"/>
      <c r="D23" s="15"/>
      <c r="E23" s="15"/>
    </row>
    <row r="24" spans="1:7" x14ac:dyDescent="0.35">
      <c r="A24" s="15" t="s">
        <v>15</v>
      </c>
      <c r="B24" s="15"/>
      <c r="C24" s="15"/>
      <c r="D24" s="15"/>
      <c r="E24" s="15"/>
    </row>
    <row r="25" spans="1:7" x14ac:dyDescent="0.35">
      <c r="A25" s="15"/>
      <c r="B25" s="15"/>
      <c r="C25" s="15"/>
      <c r="D25" s="15"/>
      <c r="E25" s="15"/>
    </row>
    <row r="26" spans="1:7" x14ac:dyDescent="0.35">
      <c r="A26" s="15">
        <v>1</v>
      </c>
      <c r="B26" s="15" t="str">
        <f>VLOOKUP(A26,'M-SB'!$A$24:$C$28,3,FALSE)</f>
        <v>STARKEY</v>
      </c>
      <c r="C26" s="15">
        <f>VLOOKUP(A26,'M-SB'!$A$24:$F$28,6,FALSE)</f>
        <v>1</v>
      </c>
      <c r="D26" s="15" t="s">
        <v>13</v>
      </c>
      <c r="E26" s="15">
        <v>6</v>
      </c>
      <c r="F26" s="29" t="e">
        <f>VLOOKUP(E26,'M-SB'!$A$24:$C$28,3,FALSE)</f>
        <v>#N/A</v>
      </c>
      <c r="G26" s="29" t="e">
        <f>VLOOKUP(E26,'M-SB'!$A$24:$F$28,6,FALSE)</f>
        <v>#N/A</v>
      </c>
    </row>
    <row r="27" spans="1:7" x14ac:dyDescent="0.35">
      <c r="A27" s="15">
        <v>5</v>
      </c>
      <c r="B27" s="15" t="str">
        <f>VLOOKUP(A27,'M-SB'!$A$24:$C$28,3,FALSE)</f>
        <v>PROSSER-MARR</v>
      </c>
      <c r="C27" s="15">
        <f>VLOOKUP(A27,'M-SB'!$A$24:$F$28,6,FALSE)</f>
        <v>12</v>
      </c>
      <c r="D27" s="15" t="s">
        <v>13</v>
      </c>
      <c r="E27" s="15">
        <v>7</v>
      </c>
      <c r="F27" s="29" t="e">
        <f>VLOOKUP(E27,'M-SB'!$A$24:$C$28,3,FALSE)</f>
        <v>#N/A</v>
      </c>
      <c r="G27" s="29" t="e">
        <f>VLOOKUP(E27,'M-SB'!$A$24:$F$28,6,FALSE)</f>
        <v>#N/A</v>
      </c>
    </row>
    <row r="28" spans="1:7" x14ac:dyDescent="0.35">
      <c r="A28" s="15">
        <v>2</v>
      </c>
      <c r="B28" s="15" t="str">
        <f>VLOOKUP(A28,'M-SB'!$A$24:$C$28,3,FALSE)</f>
        <v>WILSON</v>
      </c>
      <c r="C28" s="15">
        <f>VLOOKUP(A28,'M-SB'!$A$24:$F$28,6,FALSE)</f>
        <v>3</v>
      </c>
      <c r="D28" s="15" t="s">
        <v>13</v>
      </c>
      <c r="E28" s="15">
        <v>3</v>
      </c>
      <c r="F28" s="29" t="str">
        <f>VLOOKUP(E28,'M-SB'!$A$24:$C$28,3,FALSE)</f>
        <v>Dodgson</v>
      </c>
      <c r="G28" s="29">
        <f>VLOOKUP(E28,'M-SB'!$A$24:$F$28,6,FALSE)</f>
        <v>60</v>
      </c>
    </row>
    <row r="29" spans="1:7" x14ac:dyDescent="0.35">
      <c r="A29" s="15"/>
      <c r="B29" s="15"/>
      <c r="C29" s="15"/>
      <c r="D29" s="15"/>
      <c r="E29" s="15"/>
    </row>
    <row r="30" spans="1:7" x14ac:dyDescent="0.35">
      <c r="A30" s="15" t="s">
        <v>16</v>
      </c>
      <c r="B30" s="15"/>
      <c r="C30" s="15"/>
      <c r="D30" s="15"/>
      <c r="E30" s="15"/>
    </row>
    <row r="31" spans="1:7" x14ac:dyDescent="0.35">
      <c r="A31" s="15"/>
      <c r="B31" s="15"/>
      <c r="C31" s="15"/>
      <c r="D31" s="15"/>
      <c r="E31" s="15"/>
    </row>
    <row r="32" spans="1:7" x14ac:dyDescent="0.35">
      <c r="A32" s="15">
        <v>1</v>
      </c>
      <c r="B32" s="15" t="str">
        <f>VLOOKUP(A32,'M-SB'!$A$24:$C$28,3,FALSE)</f>
        <v>STARKEY</v>
      </c>
      <c r="C32" s="15">
        <f>VLOOKUP(A32,'M-SB'!$A$24:$F$28,6,FALSE)</f>
        <v>1</v>
      </c>
      <c r="D32" s="15" t="s">
        <v>13</v>
      </c>
      <c r="E32" s="15">
        <v>5</v>
      </c>
      <c r="F32" s="29" t="str">
        <f>VLOOKUP(E32,'M-SB'!$A$24:$C$28,3,FALSE)</f>
        <v>PROSSER-MARR</v>
      </c>
      <c r="G32" s="29">
        <f>VLOOKUP(E32,'M-SB'!$A$24:$F$28,6,FALSE)</f>
        <v>12</v>
      </c>
    </row>
    <row r="33" spans="1:7" x14ac:dyDescent="0.35">
      <c r="A33" s="15">
        <v>4</v>
      </c>
      <c r="B33" s="15" t="str">
        <f>VLOOKUP(A33,'M-SB'!$A$24:$C$28,3,FALSE)</f>
        <v>DUNN</v>
      </c>
      <c r="C33" s="15">
        <f>VLOOKUP(A33,'M-SB'!$A$24:$F$28,6,FALSE)</f>
        <v>95</v>
      </c>
      <c r="D33" s="15" t="s">
        <v>13</v>
      </c>
      <c r="E33" s="15">
        <v>6</v>
      </c>
      <c r="F33" s="29" t="e">
        <f>VLOOKUP(E33,'M-SB'!$A$24:$C$28,3,FALSE)</f>
        <v>#N/A</v>
      </c>
      <c r="G33" s="29" t="e">
        <f>VLOOKUP(E33,'M-SB'!$A$24:$F$28,6,FALSE)</f>
        <v>#N/A</v>
      </c>
    </row>
    <row r="34" spans="1:7" x14ac:dyDescent="0.35">
      <c r="A34" s="15">
        <v>3</v>
      </c>
      <c r="B34" s="15" t="str">
        <f>VLOOKUP(A34,'M-SB'!$A$24:$C$28,3,FALSE)</f>
        <v>Dodgson</v>
      </c>
      <c r="C34" s="15">
        <f>VLOOKUP(A34,'M-SB'!$A$24:$F$28,6,FALSE)</f>
        <v>60</v>
      </c>
      <c r="D34" s="15" t="s">
        <v>13</v>
      </c>
      <c r="E34" s="15">
        <v>7</v>
      </c>
      <c r="F34" s="29" t="e">
        <f>VLOOKUP(E34,'M-SB'!$A$24:$C$28,3,FALSE)</f>
        <v>#N/A</v>
      </c>
      <c r="G34" s="29" t="e">
        <f>VLOOKUP(E34,'M-SB'!$A$24:$F$28,6,FALSE)</f>
        <v>#N/A</v>
      </c>
    </row>
    <row r="35" spans="1:7" x14ac:dyDescent="0.35">
      <c r="A35" s="15"/>
      <c r="B35" s="15"/>
      <c r="C35" s="15"/>
      <c r="D35" s="15"/>
      <c r="E35" s="15"/>
    </row>
    <row r="36" spans="1:7" x14ac:dyDescent="0.35">
      <c r="A36" s="15" t="s">
        <v>17</v>
      </c>
      <c r="B36" s="15"/>
      <c r="C36" s="15"/>
      <c r="D36" s="15"/>
      <c r="E36" s="15"/>
    </row>
    <row r="37" spans="1:7" x14ac:dyDescent="0.35">
      <c r="A37" s="15"/>
      <c r="B37" s="15"/>
      <c r="C37" s="15"/>
      <c r="D37" s="15"/>
      <c r="E37" s="15"/>
    </row>
    <row r="38" spans="1:7" x14ac:dyDescent="0.35">
      <c r="A38" s="15">
        <v>1</v>
      </c>
      <c r="B38" s="15" t="str">
        <f>VLOOKUP(A38,'M-SB'!$A$24:$C$28,3,FALSE)</f>
        <v>STARKEY</v>
      </c>
      <c r="C38" s="15">
        <f>VLOOKUP(A38,'M-SB'!$A$24:$F$28,6,FALSE)</f>
        <v>1</v>
      </c>
      <c r="D38" s="15" t="s">
        <v>13</v>
      </c>
      <c r="E38" s="15">
        <v>4</v>
      </c>
      <c r="F38" s="29" t="str">
        <f>VLOOKUP(E38,'M-SB'!$A$24:$C$28,3,FALSE)</f>
        <v>DUNN</v>
      </c>
      <c r="G38" s="29">
        <f>VLOOKUP(E38,'M-SB'!$A$24:$F$28,6,FALSE)</f>
        <v>95</v>
      </c>
    </row>
    <row r="39" spans="1:7" x14ac:dyDescent="0.35">
      <c r="A39" s="15">
        <v>3</v>
      </c>
      <c r="B39" s="15" t="str">
        <f>VLOOKUP(A39,'M-SB'!$A$24:$C$28,3,FALSE)</f>
        <v>Dodgson</v>
      </c>
      <c r="C39" s="15">
        <f>VLOOKUP(A39,'M-SB'!$A$24:$F$28,6,FALSE)</f>
        <v>60</v>
      </c>
      <c r="D39" s="15" t="s">
        <v>13</v>
      </c>
      <c r="E39" s="15">
        <v>5</v>
      </c>
      <c r="F39" s="29" t="str">
        <f>VLOOKUP(E39,'M-SB'!$A$24:$C$28,3,FALSE)</f>
        <v>PROSSER-MARR</v>
      </c>
      <c r="G39" s="29">
        <f>VLOOKUP(E39,'M-SB'!$A$24:$F$28,6,FALSE)</f>
        <v>12</v>
      </c>
    </row>
    <row r="40" spans="1:7" x14ac:dyDescent="0.35">
      <c r="A40" s="15">
        <v>2</v>
      </c>
      <c r="B40" s="15" t="str">
        <f>VLOOKUP(A40,'M-SB'!$A$24:$C$28,3,FALSE)</f>
        <v>WILSON</v>
      </c>
      <c r="C40" s="15">
        <f>VLOOKUP(A40,'M-SB'!$A$24:$F$28,6,FALSE)</f>
        <v>3</v>
      </c>
      <c r="D40" s="15" t="s">
        <v>13</v>
      </c>
      <c r="E40" s="15">
        <v>6</v>
      </c>
      <c r="F40" s="29" t="e">
        <f>VLOOKUP(E40,'M-SB'!$A$24:$C$28,3,FALSE)</f>
        <v>#N/A</v>
      </c>
      <c r="G40" s="29" t="e">
        <f>VLOOKUP(E40,'M-SB'!$A$24:$F$28,6,FALSE)</f>
        <v>#N/A</v>
      </c>
    </row>
    <row r="41" spans="1:7" x14ac:dyDescent="0.35">
      <c r="A41" s="15"/>
      <c r="B41" s="15"/>
      <c r="C41" s="15"/>
      <c r="D41" s="15"/>
      <c r="E41" s="15"/>
    </row>
    <row r="42" spans="1:7" x14ac:dyDescent="0.35">
      <c r="A42" s="15" t="s">
        <v>18</v>
      </c>
      <c r="B42" s="15"/>
      <c r="C42" s="15"/>
      <c r="D42" s="15"/>
      <c r="E42" s="15"/>
    </row>
    <row r="43" spans="1:7" x14ac:dyDescent="0.35">
      <c r="A43" s="15"/>
      <c r="B43" s="15"/>
      <c r="C43" s="15"/>
      <c r="D43" s="15"/>
      <c r="E43" s="15"/>
    </row>
    <row r="44" spans="1:7" x14ac:dyDescent="0.35">
      <c r="A44" s="15">
        <v>1</v>
      </c>
      <c r="B44" s="15" t="str">
        <f>VLOOKUP(A44,'M-SB'!$A$24:$C$28,3,FALSE)</f>
        <v>STARKEY</v>
      </c>
      <c r="C44" s="15">
        <f>VLOOKUP(A44,'M-SB'!$A$24:$F$28,6,FALSE)</f>
        <v>1</v>
      </c>
      <c r="D44" s="15" t="s">
        <v>13</v>
      </c>
      <c r="E44" s="15">
        <v>3</v>
      </c>
      <c r="F44" s="29" t="str">
        <f>VLOOKUP(E44,'M-SB'!$A$24:$C$28,3,FALSE)</f>
        <v>Dodgson</v>
      </c>
      <c r="G44" s="29">
        <f>VLOOKUP(E44,'M-SB'!$A$24:$F$28,6,FALSE)</f>
        <v>60</v>
      </c>
    </row>
    <row r="45" spans="1:7" x14ac:dyDescent="0.35">
      <c r="A45" s="15">
        <v>2</v>
      </c>
      <c r="B45" s="15" t="str">
        <f>VLOOKUP(A45,'M-SB'!$A$24:$C$28,3,FALSE)</f>
        <v>WILSON</v>
      </c>
      <c r="C45" s="15">
        <f>VLOOKUP(A45,'M-SB'!$A$24:$F$28,6,FALSE)</f>
        <v>3</v>
      </c>
      <c r="D45" s="15" t="s">
        <v>13</v>
      </c>
      <c r="E45" s="15">
        <v>4</v>
      </c>
      <c r="F45" s="29" t="str">
        <f>VLOOKUP(E45,'M-SB'!$A$24:$C$28,3,FALSE)</f>
        <v>DUNN</v>
      </c>
      <c r="G45" s="29">
        <f>VLOOKUP(E45,'M-SB'!$A$24:$F$28,6,FALSE)</f>
        <v>95</v>
      </c>
    </row>
    <row r="46" spans="1:7" x14ac:dyDescent="0.35">
      <c r="A46" s="15">
        <v>6</v>
      </c>
      <c r="B46" s="15" t="e">
        <f>VLOOKUP(A46,'M-SB'!$A$24:$C$28,3,FALSE)</f>
        <v>#N/A</v>
      </c>
      <c r="C46" s="15" t="e">
        <f>VLOOKUP(A46,'M-SB'!$A$24:$F$28,6,FALSE)</f>
        <v>#N/A</v>
      </c>
      <c r="D46" s="15" t="s">
        <v>13</v>
      </c>
      <c r="E46" s="15">
        <v>7</v>
      </c>
      <c r="F46" s="29" t="e">
        <f>VLOOKUP(E46,'M-SB'!$A$24:$C$28,3,FALSE)</f>
        <v>#N/A</v>
      </c>
      <c r="G46" s="29" t="e">
        <f>VLOOKUP(E46,'M-SB'!$A$24:$F$28,6,FALSE)</f>
        <v>#N/A</v>
      </c>
    </row>
    <row r="47" spans="1:7" x14ac:dyDescent="0.35">
      <c r="A47" s="15"/>
      <c r="B47" s="15"/>
      <c r="C47" s="15"/>
      <c r="D47" s="15"/>
      <c r="E47" s="15"/>
    </row>
    <row r="48" spans="1:7" x14ac:dyDescent="0.35">
      <c r="A48" s="15" t="s">
        <v>19</v>
      </c>
      <c r="B48" s="15"/>
      <c r="C48" s="15"/>
      <c r="D48" s="15"/>
      <c r="E48" s="15"/>
    </row>
    <row r="49" spans="1:7" x14ac:dyDescent="0.35">
      <c r="A49" s="15"/>
      <c r="B49" s="15"/>
      <c r="C49" s="15"/>
      <c r="D49" s="15"/>
      <c r="E49" s="15"/>
    </row>
    <row r="50" spans="1:7" x14ac:dyDescent="0.35">
      <c r="A50" s="15">
        <v>1</v>
      </c>
      <c r="B50" s="15" t="str">
        <f>VLOOKUP(A50,'M-SB'!$A$24:$C$28,3,FALSE)</f>
        <v>STARKEY</v>
      </c>
      <c r="C50" s="15">
        <f>VLOOKUP(A50,'M-SB'!$A$24:$F$28,6,FALSE)</f>
        <v>1</v>
      </c>
      <c r="D50" s="15" t="s">
        <v>13</v>
      </c>
      <c r="E50" s="15">
        <v>2</v>
      </c>
      <c r="F50" s="29" t="str">
        <f>VLOOKUP(E50,'M-SB'!$A$24:$C$28,3,FALSE)</f>
        <v>WILSON</v>
      </c>
      <c r="G50" s="29">
        <f>VLOOKUP(E50,'M-SB'!$A$24:$F$28,6,FALSE)</f>
        <v>3</v>
      </c>
    </row>
    <row r="51" spans="1:7" x14ac:dyDescent="0.35">
      <c r="A51" s="15">
        <v>4</v>
      </c>
      <c r="B51" s="15" t="str">
        <f>VLOOKUP(A51,'M-SB'!$A$24:$C$28,3,FALSE)</f>
        <v>DUNN</v>
      </c>
      <c r="C51" s="15">
        <f>VLOOKUP(A51,'M-SB'!$A$24:$F$28,6,FALSE)</f>
        <v>95</v>
      </c>
      <c r="D51" s="15" t="s">
        <v>13</v>
      </c>
      <c r="E51" s="15">
        <v>7</v>
      </c>
      <c r="F51" s="29" t="e">
        <f>VLOOKUP(E51,'M-SB'!$A$24:$C$28,3,FALSE)</f>
        <v>#N/A</v>
      </c>
      <c r="G51" s="29" t="e">
        <f>VLOOKUP(E51,'M-SB'!$A$24:$F$28,6,FALSE)</f>
        <v>#N/A</v>
      </c>
    </row>
    <row r="52" spans="1:7" x14ac:dyDescent="0.35">
      <c r="A52" s="15">
        <v>5</v>
      </c>
      <c r="B52" s="15" t="str">
        <f>VLOOKUP(A52,'M-SB'!$A$24:$C$28,3,FALSE)</f>
        <v>PROSSER-MARR</v>
      </c>
      <c r="C52" s="15">
        <f>VLOOKUP(A52,'M-SB'!$A$24:$F$28,6,FALSE)</f>
        <v>12</v>
      </c>
      <c r="D52" s="15" t="s">
        <v>13</v>
      </c>
      <c r="E52" s="15">
        <v>6</v>
      </c>
      <c r="F52" s="29" t="e">
        <f>VLOOKUP(E52,'M-SB'!$A$24:$C$28,3,FALSE)</f>
        <v>#N/A</v>
      </c>
      <c r="G52" s="29" t="e">
        <f>VLOOKUP(E52,'M-SB'!$A$24:$F$28,6,FALSE)</f>
        <v>#N/A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813E2-407B-4DA2-9629-9B3861B72F7F}">
  <dimension ref="A7:J52"/>
  <sheetViews>
    <sheetView workbookViewId="0">
      <selection activeCell="A8" sqref="A8"/>
    </sheetView>
  </sheetViews>
  <sheetFormatPr defaultRowHeight="14.5" x14ac:dyDescent="0.35"/>
  <cols>
    <col min="1" max="1" width="8.7265625" style="29"/>
    <col min="2" max="2" width="8.6328125" style="29" bestFit="1" customWidth="1"/>
    <col min="3" max="5" width="8.7265625" style="29"/>
    <col min="6" max="6" width="9.54296875" style="29" bestFit="1" customWidth="1"/>
    <col min="7" max="16384" width="8.7265625" style="29"/>
  </cols>
  <sheetData>
    <row r="7" spans="1:10" x14ac:dyDescent="0.35">
      <c r="A7" s="29" t="s">
        <v>161</v>
      </c>
    </row>
    <row r="10" spans="1:10" x14ac:dyDescent="0.35">
      <c r="A10" s="15" t="s">
        <v>12</v>
      </c>
      <c r="B10" s="15"/>
      <c r="C10" s="15"/>
      <c r="D10" s="15"/>
      <c r="E10" s="15"/>
    </row>
    <row r="11" spans="1:10" x14ac:dyDescent="0.35">
      <c r="A11" s="15"/>
      <c r="B11" s="15"/>
      <c r="C11" s="15"/>
      <c r="D11" s="15"/>
      <c r="E11" s="15"/>
    </row>
    <row r="12" spans="1:10" x14ac:dyDescent="0.35">
      <c r="A12" s="15" t="s">
        <v>90</v>
      </c>
      <c r="B12" s="15" t="s">
        <v>7</v>
      </c>
      <c r="C12" s="15" t="s">
        <v>0</v>
      </c>
      <c r="D12" s="15"/>
      <c r="E12" s="15" t="s">
        <v>90</v>
      </c>
      <c r="F12" s="15" t="s">
        <v>7</v>
      </c>
      <c r="G12" s="15" t="s">
        <v>0</v>
      </c>
      <c r="I12" s="15" t="s">
        <v>91</v>
      </c>
      <c r="J12" s="15" t="s">
        <v>92</v>
      </c>
    </row>
    <row r="13" spans="1:10" x14ac:dyDescent="0.35">
      <c r="A13" s="15"/>
      <c r="B13" s="15"/>
      <c r="C13" s="15"/>
      <c r="D13" s="15"/>
      <c r="E13" s="15"/>
    </row>
    <row r="14" spans="1:10" x14ac:dyDescent="0.35">
      <c r="A14" s="15">
        <v>2</v>
      </c>
      <c r="B14" s="15" t="str">
        <f>VLOOKUP(A14,'M-SB'!$A$15:$C$21,3,FALSE)</f>
        <v>Knowles</v>
      </c>
      <c r="C14" s="15">
        <f>VLOOKUP(A14,'M-SB'!$A$15:$F$21,6,FALSE)</f>
        <v>127</v>
      </c>
      <c r="D14" s="15" t="s">
        <v>13</v>
      </c>
      <c r="E14" s="15">
        <v>7</v>
      </c>
      <c r="F14" s="29" t="str">
        <f>VLOOKUP(E14,'M-SB'!$A$15:$C$21,3,FALSE)</f>
        <v>HARRISON</v>
      </c>
      <c r="G14" s="29">
        <f>VLOOKUP(E14,'M-SB'!$A$15:$F$21,6,FALSE)</f>
        <v>27</v>
      </c>
    </row>
    <row r="15" spans="1:10" x14ac:dyDescent="0.35">
      <c r="A15" s="15">
        <v>3</v>
      </c>
      <c r="B15" s="15" t="str">
        <f>VLOOKUP(A15,'M-SB'!$A$15:$C$21,3,FALSE)</f>
        <v>STARKEY</v>
      </c>
      <c r="C15" s="15">
        <f>VLOOKUP(A15,'M-SB'!$A$15:$F$21,6,FALSE)</f>
        <v>96</v>
      </c>
      <c r="D15" s="15" t="s">
        <v>13</v>
      </c>
      <c r="E15" s="15">
        <v>6</v>
      </c>
      <c r="F15" s="29" t="str">
        <f>VLOOKUP(E15,'M-SB'!$A$15:$C$21,3,FALSE)</f>
        <v>Wise</v>
      </c>
      <c r="G15" s="29">
        <f>VLOOKUP(E15,'M-SB'!$A$15:$F$21,6,FALSE)</f>
        <v>33</v>
      </c>
    </row>
    <row r="16" spans="1:10" x14ac:dyDescent="0.35">
      <c r="A16" s="15">
        <v>4</v>
      </c>
      <c r="B16" s="15" t="str">
        <f>VLOOKUP(A16,'M-SB'!$A$15:$C$21,3,FALSE)</f>
        <v>Perkins</v>
      </c>
      <c r="C16" s="15">
        <f>VLOOKUP(A16,'M-SB'!$A$15:$F$21,6,FALSE)</f>
        <v>915</v>
      </c>
      <c r="D16" s="15" t="s">
        <v>13</v>
      </c>
      <c r="E16" s="15">
        <v>5</v>
      </c>
      <c r="F16" s="29" t="str">
        <f>VLOOKUP(E16,'M-SB'!$A$15:$C$21,3,FALSE)</f>
        <v>McNeany</v>
      </c>
      <c r="G16" s="29">
        <f>VLOOKUP(E16,'M-SB'!$A$15:$F$21,6,FALSE)</f>
        <v>128</v>
      </c>
    </row>
    <row r="17" spans="1:7" x14ac:dyDescent="0.35">
      <c r="A17" s="15"/>
      <c r="B17" s="15"/>
      <c r="C17" s="15"/>
      <c r="D17" s="15"/>
      <c r="E17" s="15"/>
    </row>
    <row r="18" spans="1:7" x14ac:dyDescent="0.35">
      <c r="A18" s="15" t="s">
        <v>14</v>
      </c>
      <c r="B18" s="15"/>
      <c r="C18" s="15"/>
      <c r="D18" s="15"/>
      <c r="E18" s="15"/>
    </row>
    <row r="19" spans="1:7" x14ac:dyDescent="0.35">
      <c r="A19" s="15"/>
      <c r="B19" s="15"/>
      <c r="C19" s="15"/>
      <c r="D19" s="15"/>
      <c r="E19" s="15"/>
    </row>
    <row r="20" spans="1:7" x14ac:dyDescent="0.35">
      <c r="A20" s="15">
        <v>1</v>
      </c>
      <c r="B20" s="15" t="str">
        <f>VLOOKUP(A20,'M-SB'!$A$15:$C$21,3,FALSE)</f>
        <v>Fierman</v>
      </c>
      <c r="C20" s="15">
        <f>VLOOKUP(A20,'M-SB'!$A$15:$F$21,6,FALSE)</f>
        <v>79</v>
      </c>
      <c r="D20" s="15" t="s">
        <v>13</v>
      </c>
      <c r="E20" s="15">
        <v>7</v>
      </c>
      <c r="F20" s="29" t="str">
        <f>VLOOKUP(E20,'M-SB'!$A$15:$C$21,3,FALSE)</f>
        <v>HARRISON</v>
      </c>
      <c r="G20" s="29">
        <f>VLOOKUP(E20,'M-SB'!$A$15:$F$21,6,FALSE)</f>
        <v>27</v>
      </c>
    </row>
    <row r="21" spans="1:7" x14ac:dyDescent="0.35">
      <c r="A21" s="15">
        <v>2</v>
      </c>
      <c r="B21" s="15" t="str">
        <f>VLOOKUP(A21,'M-SB'!$A$15:$C$21,3,FALSE)</f>
        <v>Knowles</v>
      </c>
      <c r="C21" s="15">
        <f>VLOOKUP(A21,'M-SB'!$A$15:$F$21,6,FALSE)</f>
        <v>127</v>
      </c>
      <c r="D21" s="15" t="s">
        <v>13</v>
      </c>
      <c r="E21" s="15">
        <v>5</v>
      </c>
      <c r="F21" s="29" t="str">
        <f>VLOOKUP(E21,'M-SB'!$A$15:$C$21,3,FALSE)</f>
        <v>McNeany</v>
      </c>
      <c r="G21" s="29">
        <f>VLOOKUP(E21,'M-SB'!$A$15:$F$21,6,FALSE)</f>
        <v>128</v>
      </c>
    </row>
    <row r="22" spans="1:7" x14ac:dyDescent="0.35">
      <c r="A22" s="15">
        <v>3</v>
      </c>
      <c r="B22" s="15" t="str">
        <f>VLOOKUP(A22,'M-SB'!$A$15:$C$21,3,FALSE)</f>
        <v>STARKEY</v>
      </c>
      <c r="C22" s="15">
        <f>VLOOKUP(A22,'M-SB'!$A$15:$F$21,6,FALSE)</f>
        <v>96</v>
      </c>
      <c r="D22" s="15" t="s">
        <v>13</v>
      </c>
      <c r="E22" s="15">
        <v>4</v>
      </c>
      <c r="F22" s="29" t="str">
        <f>VLOOKUP(E22,'M-SB'!$A$15:$C$21,3,FALSE)</f>
        <v>Perkins</v>
      </c>
      <c r="G22" s="29">
        <f>VLOOKUP(E22,'M-SB'!$A$15:$F$21,6,FALSE)</f>
        <v>915</v>
      </c>
    </row>
    <row r="23" spans="1:7" x14ac:dyDescent="0.35">
      <c r="A23" s="15"/>
      <c r="B23" s="15"/>
      <c r="C23" s="15"/>
      <c r="D23" s="15"/>
      <c r="E23" s="15"/>
    </row>
    <row r="24" spans="1:7" x14ac:dyDescent="0.35">
      <c r="A24" s="15" t="s">
        <v>15</v>
      </c>
      <c r="B24" s="15"/>
      <c r="C24" s="15"/>
      <c r="D24" s="15"/>
      <c r="E24" s="15"/>
    </row>
    <row r="25" spans="1:7" x14ac:dyDescent="0.35">
      <c r="A25" s="15"/>
      <c r="B25" s="15"/>
      <c r="C25" s="15"/>
      <c r="D25" s="15"/>
      <c r="E25" s="15"/>
    </row>
    <row r="26" spans="1:7" x14ac:dyDescent="0.35">
      <c r="A26" s="15">
        <v>1</v>
      </c>
      <c r="B26" s="15" t="str">
        <f>VLOOKUP(A26,'M-SB'!$A$15:$C$21,3,FALSE)</f>
        <v>Fierman</v>
      </c>
      <c r="C26" s="15">
        <f>VLOOKUP(A26,'M-SB'!$A$15:$F$21,6,FALSE)</f>
        <v>79</v>
      </c>
      <c r="D26" s="15" t="s">
        <v>13</v>
      </c>
      <c r="E26" s="15">
        <v>6</v>
      </c>
      <c r="F26" s="29" t="str">
        <f>VLOOKUP(E26,'M-SB'!$A$15:$C$21,3,FALSE)</f>
        <v>Wise</v>
      </c>
      <c r="G26" s="29">
        <f>VLOOKUP(E26,'M-SB'!$A$15:$F$21,6,FALSE)</f>
        <v>33</v>
      </c>
    </row>
    <row r="27" spans="1:7" x14ac:dyDescent="0.35">
      <c r="A27" s="15">
        <v>5</v>
      </c>
      <c r="B27" s="15" t="str">
        <f>VLOOKUP(A27,'M-SB'!$A$15:$C$21,3,FALSE)</f>
        <v>McNeany</v>
      </c>
      <c r="C27" s="15">
        <f>VLOOKUP(A27,'M-SB'!$A$15:$F$21,6,FALSE)</f>
        <v>128</v>
      </c>
      <c r="D27" s="15" t="s">
        <v>13</v>
      </c>
      <c r="E27" s="15">
        <v>7</v>
      </c>
      <c r="F27" s="29" t="str">
        <f>VLOOKUP(E27,'M-SB'!$A$15:$C$21,3,FALSE)</f>
        <v>HARRISON</v>
      </c>
      <c r="G27" s="29">
        <f>VLOOKUP(E27,'M-SB'!$A$15:$F$21,6,FALSE)</f>
        <v>27</v>
      </c>
    </row>
    <row r="28" spans="1:7" x14ac:dyDescent="0.35">
      <c r="A28" s="15">
        <v>2</v>
      </c>
      <c r="B28" s="15" t="str">
        <f>VLOOKUP(A28,'M-SB'!$A$15:$C$21,3,FALSE)</f>
        <v>Knowles</v>
      </c>
      <c r="C28" s="15">
        <f>VLOOKUP(A28,'M-SB'!$A$15:$F$21,6,FALSE)</f>
        <v>127</v>
      </c>
      <c r="D28" s="15" t="s">
        <v>13</v>
      </c>
      <c r="E28" s="15">
        <v>3</v>
      </c>
      <c r="F28" s="29" t="str">
        <f>VLOOKUP(E28,'M-SB'!$A$15:$C$21,3,FALSE)</f>
        <v>STARKEY</v>
      </c>
      <c r="G28" s="29">
        <f>VLOOKUP(E28,'M-SB'!$A$15:$F$21,6,FALSE)</f>
        <v>96</v>
      </c>
    </row>
    <row r="29" spans="1:7" x14ac:dyDescent="0.35">
      <c r="A29" s="15"/>
      <c r="B29" s="15"/>
      <c r="C29" s="15"/>
      <c r="D29" s="15"/>
      <c r="E29" s="15"/>
    </row>
    <row r="30" spans="1:7" x14ac:dyDescent="0.35">
      <c r="A30" s="15" t="s">
        <v>16</v>
      </c>
      <c r="B30" s="15"/>
      <c r="C30" s="15"/>
      <c r="D30" s="15"/>
      <c r="E30" s="15"/>
    </row>
    <row r="31" spans="1:7" x14ac:dyDescent="0.35">
      <c r="A31" s="15"/>
      <c r="B31" s="15"/>
      <c r="C31" s="15"/>
      <c r="D31" s="15"/>
      <c r="E31" s="15"/>
    </row>
    <row r="32" spans="1:7" x14ac:dyDescent="0.35">
      <c r="A32" s="15">
        <v>1</v>
      </c>
      <c r="B32" s="15" t="str">
        <f>VLOOKUP(A32,'M-SB'!$A$15:$C$21,3,FALSE)</f>
        <v>Fierman</v>
      </c>
      <c r="C32" s="15">
        <f>VLOOKUP(A32,'M-SB'!$A$15:$F$21,6,FALSE)</f>
        <v>79</v>
      </c>
      <c r="D32" s="15" t="s">
        <v>13</v>
      </c>
      <c r="E32" s="15">
        <v>5</v>
      </c>
      <c r="F32" s="29" t="str">
        <f>VLOOKUP(E32,'M-SB'!$A$15:$C$21,3,FALSE)</f>
        <v>McNeany</v>
      </c>
      <c r="G32" s="29">
        <f>VLOOKUP(E32,'M-SB'!$A$15:$F$21,6,FALSE)</f>
        <v>128</v>
      </c>
    </row>
    <row r="33" spans="1:7" x14ac:dyDescent="0.35">
      <c r="A33" s="15">
        <v>4</v>
      </c>
      <c r="B33" s="15" t="str">
        <f>VLOOKUP(A33,'M-SB'!$A$15:$C$21,3,FALSE)</f>
        <v>Perkins</v>
      </c>
      <c r="C33" s="15">
        <f>VLOOKUP(A33,'M-SB'!$A$15:$F$21,6,FALSE)</f>
        <v>915</v>
      </c>
      <c r="D33" s="15" t="s">
        <v>13</v>
      </c>
      <c r="E33" s="15">
        <v>6</v>
      </c>
      <c r="F33" s="29" t="str">
        <f>VLOOKUP(E33,'M-SB'!$A$15:$C$21,3,FALSE)</f>
        <v>Wise</v>
      </c>
      <c r="G33" s="29">
        <f>VLOOKUP(E33,'M-SB'!$A$15:$F$21,6,FALSE)</f>
        <v>33</v>
      </c>
    </row>
    <row r="34" spans="1:7" x14ac:dyDescent="0.35">
      <c r="A34" s="15">
        <v>3</v>
      </c>
      <c r="B34" s="15" t="str">
        <f>VLOOKUP(A34,'M-SB'!$A$15:$C$21,3,FALSE)</f>
        <v>STARKEY</v>
      </c>
      <c r="C34" s="15">
        <f>VLOOKUP(A34,'M-SB'!$A$15:$F$21,6,FALSE)</f>
        <v>96</v>
      </c>
      <c r="D34" s="15" t="s">
        <v>13</v>
      </c>
      <c r="E34" s="15">
        <v>7</v>
      </c>
      <c r="F34" s="29" t="str">
        <f>VLOOKUP(E34,'M-SB'!$A$15:$C$21,3,FALSE)</f>
        <v>HARRISON</v>
      </c>
      <c r="G34" s="29">
        <f>VLOOKUP(E34,'M-SB'!$A$15:$F$21,6,FALSE)</f>
        <v>27</v>
      </c>
    </row>
    <row r="35" spans="1:7" x14ac:dyDescent="0.35">
      <c r="A35" s="15"/>
      <c r="B35" s="15"/>
      <c r="C35" s="15"/>
      <c r="D35" s="15"/>
      <c r="E35" s="15"/>
    </row>
    <row r="36" spans="1:7" x14ac:dyDescent="0.35">
      <c r="A36" s="15" t="s">
        <v>17</v>
      </c>
      <c r="B36" s="15"/>
      <c r="C36" s="15"/>
      <c r="D36" s="15"/>
      <c r="E36" s="15"/>
    </row>
    <row r="37" spans="1:7" x14ac:dyDescent="0.35">
      <c r="A37" s="15"/>
      <c r="B37" s="15"/>
      <c r="C37" s="15"/>
      <c r="D37" s="15"/>
      <c r="E37" s="15"/>
    </row>
    <row r="38" spans="1:7" x14ac:dyDescent="0.35">
      <c r="A38" s="15">
        <v>1</v>
      </c>
      <c r="B38" s="15" t="str">
        <f>VLOOKUP(A38,'M-SB'!$A$15:$C$21,3,FALSE)</f>
        <v>Fierman</v>
      </c>
      <c r="C38" s="15">
        <f>VLOOKUP(A38,'M-SB'!$A$15:$F$21,6,FALSE)</f>
        <v>79</v>
      </c>
      <c r="D38" s="15" t="s">
        <v>13</v>
      </c>
      <c r="E38" s="15">
        <v>4</v>
      </c>
      <c r="F38" s="29" t="str">
        <f>VLOOKUP(E38,'M-SB'!$A$15:$C$21,3,FALSE)</f>
        <v>Perkins</v>
      </c>
      <c r="G38" s="29">
        <f>VLOOKUP(E38,'M-SB'!$A$15:$F$21,6,FALSE)</f>
        <v>915</v>
      </c>
    </row>
    <row r="39" spans="1:7" x14ac:dyDescent="0.35">
      <c r="A39" s="15">
        <v>3</v>
      </c>
      <c r="B39" s="15" t="str">
        <f>VLOOKUP(A39,'M-SB'!$A$15:$C$21,3,FALSE)</f>
        <v>STARKEY</v>
      </c>
      <c r="C39" s="15">
        <f>VLOOKUP(A39,'M-SB'!$A$15:$F$21,6,FALSE)</f>
        <v>96</v>
      </c>
      <c r="D39" s="15" t="s">
        <v>13</v>
      </c>
      <c r="E39" s="15">
        <v>5</v>
      </c>
      <c r="F39" s="29" t="str">
        <f>VLOOKUP(E39,'M-SB'!$A$15:$C$21,3,FALSE)</f>
        <v>McNeany</v>
      </c>
      <c r="G39" s="29">
        <f>VLOOKUP(E39,'M-SB'!$A$15:$F$21,6,FALSE)</f>
        <v>128</v>
      </c>
    </row>
    <row r="40" spans="1:7" x14ac:dyDescent="0.35">
      <c r="A40" s="15">
        <v>2</v>
      </c>
      <c r="B40" s="15" t="str">
        <f>VLOOKUP(A40,'M-SB'!$A$15:$C$21,3,FALSE)</f>
        <v>Knowles</v>
      </c>
      <c r="C40" s="15">
        <f>VLOOKUP(A40,'M-SB'!$A$15:$F$21,6,FALSE)</f>
        <v>127</v>
      </c>
      <c r="D40" s="15" t="s">
        <v>13</v>
      </c>
      <c r="E40" s="15">
        <v>6</v>
      </c>
      <c r="F40" s="29" t="str">
        <f>VLOOKUP(E40,'M-SB'!$A$15:$C$21,3,FALSE)</f>
        <v>Wise</v>
      </c>
      <c r="G40" s="29">
        <f>VLOOKUP(E40,'M-SB'!$A$15:$F$21,6,FALSE)</f>
        <v>33</v>
      </c>
    </row>
    <row r="41" spans="1:7" x14ac:dyDescent="0.35">
      <c r="A41" s="15"/>
      <c r="B41" s="15"/>
      <c r="C41" s="15"/>
      <c r="D41" s="15"/>
      <c r="E41" s="15"/>
    </row>
    <row r="42" spans="1:7" x14ac:dyDescent="0.35">
      <c r="A42" s="15" t="s">
        <v>18</v>
      </c>
      <c r="B42" s="15"/>
      <c r="C42" s="15"/>
      <c r="D42" s="15"/>
      <c r="E42" s="15"/>
    </row>
    <row r="43" spans="1:7" x14ac:dyDescent="0.35">
      <c r="A43" s="15"/>
      <c r="B43" s="15"/>
      <c r="C43" s="15"/>
      <c r="D43" s="15"/>
      <c r="E43" s="15"/>
    </row>
    <row r="44" spans="1:7" x14ac:dyDescent="0.35">
      <c r="A44" s="15">
        <v>1</v>
      </c>
      <c r="B44" s="15" t="str">
        <f>VLOOKUP(A44,'M-SB'!$A$15:$C$21,3,FALSE)</f>
        <v>Fierman</v>
      </c>
      <c r="C44" s="15">
        <f>VLOOKUP(A44,'M-SB'!$A$15:$F$21,6,FALSE)</f>
        <v>79</v>
      </c>
      <c r="D44" s="15" t="s">
        <v>13</v>
      </c>
      <c r="E44" s="15">
        <v>3</v>
      </c>
      <c r="F44" s="29" t="str">
        <f>VLOOKUP(E44,'M-SB'!$A$15:$C$21,3,FALSE)</f>
        <v>STARKEY</v>
      </c>
      <c r="G44" s="29">
        <f>VLOOKUP(E44,'M-SB'!$A$15:$F$21,6,FALSE)</f>
        <v>96</v>
      </c>
    </row>
    <row r="45" spans="1:7" x14ac:dyDescent="0.35">
      <c r="A45" s="15">
        <v>2</v>
      </c>
      <c r="B45" s="15" t="str">
        <f>VLOOKUP(A45,'M-SB'!$A$15:$C$21,3,FALSE)</f>
        <v>Knowles</v>
      </c>
      <c r="C45" s="15">
        <f>VLOOKUP(A45,'M-SB'!$A$15:$F$21,6,FALSE)</f>
        <v>127</v>
      </c>
      <c r="D45" s="15" t="s">
        <v>13</v>
      </c>
      <c r="E45" s="15">
        <v>4</v>
      </c>
      <c r="F45" s="29" t="str">
        <f>VLOOKUP(E45,'M-SB'!$A$15:$C$21,3,FALSE)</f>
        <v>Perkins</v>
      </c>
      <c r="G45" s="29">
        <f>VLOOKUP(E45,'M-SB'!$A$15:$F$21,6,FALSE)</f>
        <v>915</v>
      </c>
    </row>
    <row r="46" spans="1:7" x14ac:dyDescent="0.35">
      <c r="A46" s="15">
        <v>6</v>
      </c>
      <c r="B46" s="15" t="str">
        <f>VLOOKUP(A46,'M-SB'!$A$15:$C$21,3,FALSE)</f>
        <v>Wise</v>
      </c>
      <c r="C46" s="15">
        <f>VLOOKUP(A46,'M-SB'!$A$15:$F$21,6,FALSE)</f>
        <v>33</v>
      </c>
      <c r="D46" s="15" t="s">
        <v>13</v>
      </c>
      <c r="E46" s="15">
        <v>7</v>
      </c>
      <c r="F46" s="29" t="str">
        <f>VLOOKUP(E46,'M-SB'!$A$15:$C$21,3,FALSE)</f>
        <v>HARRISON</v>
      </c>
      <c r="G46" s="29">
        <f>VLOOKUP(E46,'M-SB'!$A$15:$F$21,6,FALSE)</f>
        <v>27</v>
      </c>
    </row>
    <row r="47" spans="1:7" x14ac:dyDescent="0.35">
      <c r="A47" s="15"/>
      <c r="B47" s="15"/>
      <c r="C47" s="15"/>
      <c r="D47" s="15"/>
      <c r="E47" s="15"/>
    </row>
    <row r="48" spans="1:7" x14ac:dyDescent="0.35">
      <c r="A48" s="15" t="s">
        <v>19</v>
      </c>
      <c r="B48" s="15"/>
      <c r="C48" s="15"/>
      <c r="D48" s="15"/>
      <c r="E48" s="15"/>
    </row>
    <row r="49" spans="1:7" x14ac:dyDescent="0.35">
      <c r="A49" s="15"/>
      <c r="B49" s="15"/>
      <c r="C49" s="15"/>
      <c r="D49" s="15"/>
      <c r="E49" s="15"/>
    </row>
    <row r="50" spans="1:7" x14ac:dyDescent="0.35">
      <c r="A50" s="15">
        <v>1</v>
      </c>
      <c r="B50" s="15" t="str">
        <f>VLOOKUP(A50,'M-SB'!$A$15:$C$21,3,FALSE)</f>
        <v>Fierman</v>
      </c>
      <c r="C50" s="15">
        <f>VLOOKUP(A50,'M-SB'!$A$15:$F$21,6,FALSE)</f>
        <v>79</v>
      </c>
      <c r="D50" s="15" t="s">
        <v>13</v>
      </c>
      <c r="E50" s="15">
        <v>2</v>
      </c>
      <c r="F50" s="29" t="str">
        <f>VLOOKUP(E50,'M-SB'!$A$15:$C$21,3,FALSE)</f>
        <v>Knowles</v>
      </c>
      <c r="G50" s="29">
        <f>VLOOKUP(E50,'M-SB'!$A$15:$F$21,6,FALSE)</f>
        <v>127</v>
      </c>
    </row>
    <row r="51" spans="1:7" x14ac:dyDescent="0.35">
      <c r="A51" s="15">
        <v>4</v>
      </c>
      <c r="B51" s="15" t="str">
        <f>VLOOKUP(A51,'M-SB'!$A$15:$C$21,3,FALSE)</f>
        <v>Perkins</v>
      </c>
      <c r="C51" s="15">
        <f>VLOOKUP(A51,'M-SB'!$A$15:$F$21,6,FALSE)</f>
        <v>915</v>
      </c>
      <c r="D51" s="15" t="s">
        <v>13</v>
      </c>
      <c r="E51" s="15">
        <v>7</v>
      </c>
      <c r="F51" s="29" t="str">
        <f>VLOOKUP(E51,'M-SB'!$A$15:$C$21,3,FALSE)</f>
        <v>HARRISON</v>
      </c>
      <c r="G51" s="29">
        <f>VLOOKUP(E51,'M-SB'!$A$15:$F$21,6,FALSE)</f>
        <v>27</v>
      </c>
    </row>
    <row r="52" spans="1:7" x14ac:dyDescent="0.35">
      <c r="A52" s="15">
        <v>5</v>
      </c>
      <c r="B52" s="15" t="str">
        <f>VLOOKUP(A52,'M-SB'!$A$15:$C$21,3,FALSE)</f>
        <v>McNeany</v>
      </c>
      <c r="C52" s="15">
        <f>VLOOKUP(A52,'M-SB'!$A$15:$F$21,6,FALSE)</f>
        <v>128</v>
      </c>
      <c r="D52" s="15" t="s">
        <v>13</v>
      </c>
      <c r="E52" s="15">
        <v>6</v>
      </c>
      <c r="F52" s="29" t="str">
        <f>VLOOKUP(E52,'M-SB'!$A$15:$C$21,3,FALSE)</f>
        <v>Wise</v>
      </c>
      <c r="G52" s="29">
        <f>VLOOKUP(E52,'M-SB'!$A$15:$F$21,6,FALSE)</f>
        <v>33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7:J52"/>
  <sheetViews>
    <sheetView workbookViewId="0">
      <selection activeCell="A8" sqref="A8"/>
    </sheetView>
  </sheetViews>
  <sheetFormatPr defaultRowHeight="14.5" x14ac:dyDescent="0.35"/>
  <cols>
    <col min="2" max="3" width="8.7265625" style="29"/>
    <col min="6" max="6" width="8.90625" bestFit="1" customWidth="1"/>
  </cols>
  <sheetData>
    <row r="7" spans="1:10" x14ac:dyDescent="0.35">
      <c r="A7" t="s">
        <v>163</v>
      </c>
    </row>
    <row r="10" spans="1:10" x14ac:dyDescent="0.35">
      <c r="A10" s="15" t="s">
        <v>12</v>
      </c>
      <c r="B10" s="15"/>
      <c r="C10" s="15"/>
      <c r="D10" s="15"/>
      <c r="E10" s="15"/>
    </row>
    <row r="11" spans="1:10" x14ac:dyDescent="0.35">
      <c r="A11" s="15"/>
      <c r="B11" s="15"/>
      <c r="C11" s="15"/>
      <c r="D11" s="15"/>
      <c r="E11" s="15"/>
    </row>
    <row r="12" spans="1:10" x14ac:dyDescent="0.35">
      <c r="A12" s="15" t="s">
        <v>90</v>
      </c>
      <c r="B12" s="15" t="s">
        <v>7</v>
      </c>
      <c r="C12" s="15" t="s">
        <v>0</v>
      </c>
      <c r="D12" s="15"/>
      <c r="E12" s="15" t="s">
        <v>90</v>
      </c>
      <c r="F12" s="15" t="s">
        <v>7</v>
      </c>
      <c r="G12" s="15" t="s">
        <v>0</v>
      </c>
      <c r="H12" s="29"/>
      <c r="I12" s="15" t="s">
        <v>91</v>
      </c>
      <c r="J12" s="15" t="s">
        <v>92</v>
      </c>
    </row>
    <row r="13" spans="1:10" x14ac:dyDescent="0.35">
      <c r="A13" s="15"/>
      <c r="B13" s="15"/>
      <c r="C13" s="15"/>
      <c r="D13" s="15"/>
      <c r="E13" s="15"/>
    </row>
    <row r="14" spans="1:10" x14ac:dyDescent="0.35">
      <c r="A14" s="15">
        <v>2</v>
      </c>
      <c r="B14" s="15" t="str">
        <f>VLOOKUP(A14,'M-SB'!$A$8:$C$14,3,FALSE)</f>
        <v>Burn</v>
      </c>
      <c r="C14" s="15">
        <f>VLOOKUP(A14,'M-SB'!$A$8:$F$14,6,FALSE)</f>
        <v>28</v>
      </c>
      <c r="D14" s="15" t="s">
        <v>13</v>
      </c>
      <c r="E14" s="15">
        <v>7</v>
      </c>
      <c r="F14" t="str">
        <f>VLOOKUP(E14,'M-SB'!$A$8:$C$14,3,FALSE)</f>
        <v>STEWART</v>
      </c>
      <c r="G14">
        <f>VLOOKUP(E14,'M-SB'!$A$8:$F$14,6,FALSE)</f>
        <v>123</v>
      </c>
    </row>
    <row r="15" spans="1:10" x14ac:dyDescent="0.35">
      <c r="A15" s="15">
        <v>3</v>
      </c>
      <c r="B15" s="15" t="str">
        <f>VLOOKUP(A15,'M-SB'!$A$8:$C$14,3,FALSE)</f>
        <v>LINCOLN</v>
      </c>
      <c r="C15" s="15">
        <f>VLOOKUP(A15,'M-SB'!$A$8:$F$14,6,FALSE)</f>
        <v>11</v>
      </c>
      <c r="D15" s="15" t="s">
        <v>13</v>
      </c>
      <c r="E15" s="15">
        <v>6</v>
      </c>
      <c r="F15" s="29" t="str">
        <f>VLOOKUP(E15,'M-SB'!$A$8:$C$14,3,FALSE)</f>
        <v>HALLIDAY</v>
      </c>
      <c r="G15" s="29">
        <f>VLOOKUP(E15,'M-SB'!$A$8:$F$14,6,FALSE)</f>
        <v>45</v>
      </c>
    </row>
    <row r="16" spans="1:10" x14ac:dyDescent="0.35">
      <c r="A16" s="15">
        <v>4</v>
      </c>
      <c r="B16" s="15" t="str">
        <f>VLOOKUP(A16,'M-SB'!$A$8:$C$14,3,FALSE)</f>
        <v>Knowles</v>
      </c>
      <c r="C16" s="15">
        <f>VLOOKUP(A16,'M-SB'!$A$8:$F$14,6,FALSE)</f>
        <v>7</v>
      </c>
      <c r="D16" s="15" t="s">
        <v>13</v>
      </c>
      <c r="E16" s="15">
        <v>5</v>
      </c>
      <c r="F16" s="29" t="str">
        <f>VLOOKUP(E16,'M-SB'!$A$8:$C$14,3,FALSE)</f>
        <v>Savage</v>
      </c>
      <c r="G16" s="29">
        <f>VLOOKUP(E16,'M-SB'!$A$8:$F$14,6,FALSE)</f>
        <v>92</v>
      </c>
    </row>
    <row r="17" spans="1:7" x14ac:dyDescent="0.35">
      <c r="A17" s="15"/>
      <c r="B17" s="15"/>
      <c r="C17" s="15"/>
      <c r="D17" s="15"/>
      <c r="E17" s="15"/>
      <c r="F17" s="29"/>
      <c r="G17" s="29"/>
    </row>
    <row r="18" spans="1:7" x14ac:dyDescent="0.35">
      <c r="A18" s="15" t="s">
        <v>14</v>
      </c>
      <c r="B18" s="15"/>
      <c r="C18" s="15"/>
      <c r="D18" s="15"/>
      <c r="E18" s="15"/>
      <c r="F18" s="29"/>
      <c r="G18" s="29"/>
    </row>
    <row r="19" spans="1:7" x14ac:dyDescent="0.35">
      <c r="A19" s="15"/>
      <c r="B19" s="15"/>
      <c r="C19" s="15"/>
      <c r="D19" s="15"/>
      <c r="E19" s="15"/>
      <c r="F19" s="29"/>
      <c r="G19" s="29"/>
    </row>
    <row r="20" spans="1:7" x14ac:dyDescent="0.35">
      <c r="A20" s="15">
        <v>1</v>
      </c>
      <c r="B20" s="15" t="str">
        <f>VLOOKUP(A20,'M-SB'!$A$8:$C$14,3,FALSE)</f>
        <v>Harmer</v>
      </c>
      <c r="C20" s="15">
        <f>VLOOKUP(A20,'M-SB'!$A$8:$F$14,6,FALSE)</f>
        <v>25</v>
      </c>
      <c r="D20" s="15" t="s">
        <v>13</v>
      </c>
      <c r="E20" s="15">
        <v>7</v>
      </c>
      <c r="F20" s="29" t="str">
        <f>VLOOKUP(E20,'M-SB'!$A$8:$C$14,3,FALSE)</f>
        <v>STEWART</v>
      </c>
      <c r="G20" s="29">
        <f>VLOOKUP(E20,'M-SB'!$A$8:$F$14,6,FALSE)</f>
        <v>123</v>
      </c>
    </row>
    <row r="21" spans="1:7" x14ac:dyDescent="0.35">
      <c r="A21" s="15">
        <v>2</v>
      </c>
      <c r="B21" s="15" t="str">
        <f>VLOOKUP(A21,'M-SB'!$A$8:$C$14,3,FALSE)</f>
        <v>Burn</v>
      </c>
      <c r="C21" s="15">
        <f>VLOOKUP(A21,'M-SB'!$A$8:$F$14,6,FALSE)</f>
        <v>28</v>
      </c>
      <c r="D21" s="15" t="s">
        <v>13</v>
      </c>
      <c r="E21" s="15">
        <v>5</v>
      </c>
      <c r="F21" s="29" t="str">
        <f>VLOOKUP(E21,'M-SB'!$A$8:$C$14,3,FALSE)</f>
        <v>Savage</v>
      </c>
      <c r="G21" s="29">
        <f>VLOOKUP(E21,'M-SB'!$A$8:$F$14,6,FALSE)</f>
        <v>92</v>
      </c>
    </row>
    <row r="22" spans="1:7" x14ac:dyDescent="0.35">
      <c r="A22" s="15">
        <v>3</v>
      </c>
      <c r="B22" s="15" t="str">
        <f>VLOOKUP(A22,'M-SB'!$A$8:$C$14,3,FALSE)</f>
        <v>LINCOLN</v>
      </c>
      <c r="C22" s="15">
        <f>VLOOKUP(A22,'M-SB'!$A$8:$F$14,6,FALSE)</f>
        <v>11</v>
      </c>
      <c r="D22" s="15" t="s">
        <v>13</v>
      </c>
      <c r="E22" s="15">
        <v>4</v>
      </c>
      <c r="F22" s="29" t="str">
        <f>VLOOKUP(E22,'M-SB'!$A$8:$C$14,3,FALSE)</f>
        <v>Knowles</v>
      </c>
      <c r="G22" s="29">
        <f>VLOOKUP(E22,'M-SB'!$A$8:$F$14,6,FALSE)</f>
        <v>7</v>
      </c>
    </row>
    <row r="23" spans="1:7" x14ac:dyDescent="0.35">
      <c r="A23" s="15"/>
      <c r="B23" s="15"/>
      <c r="C23" s="15"/>
      <c r="D23" s="15"/>
      <c r="E23" s="15"/>
      <c r="F23" s="29"/>
      <c r="G23" s="29"/>
    </row>
    <row r="24" spans="1:7" x14ac:dyDescent="0.35">
      <c r="A24" s="15" t="s">
        <v>15</v>
      </c>
      <c r="B24" s="15"/>
      <c r="C24" s="15"/>
      <c r="D24" s="15"/>
      <c r="E24" s="15"/>
      <c r="F24" s="29"/>
      <c r="G24" s="29"/>
    </row>
    <row r="25" spans="1:7" x14ac:dyDescent="0.35">
      <c r="A25" s="15"/>
      <c r="B25" s="15"/>
      <c r="C25" s="15"/>
      <c r="D25" s="15"/>
      <c r="E25" s="15"/>
      <c r="F25" s="29"/>
      <c r="G25" s="29"/>
    </row>
    <row r="26" spans="1:7" x14ac:dyDescent="0.35">
      <c r="A26" s="15">
        <v>1</v>
      </c>
      <c r="B26" s="15" t="str">
        <f>VLOOKUP(A26,'M-SB'!$A$8:$C$14,3,FALSE)</f>
        <v>Harmer</v>
      </c>
      <c r="C26" s="15">
        <f>VLOOKUP(A26,'M-SB'!$A$8:$F$14,6,FALSE)</f>
        <v>25</v>
      </c>
      <c r="D26" s="15" t="s">
        <v>13</v>
      </c>
      <c r="E26" s="15">
        <v>6</v>
      </c>
      <c r="F26" s="29" t="str">
        <f>VLOOKUP(E26,'M-SB'!$A$8:$C$14,3,FALSE)</f>
        <v>HALLIDAY</v>
      </c>
      <c r="G26" s="29">
        <f>VLOOKUP(E26,'M-SB'!$A$8:$F$14,6,FALSE)</f>
        <v>45</v>
      </c>
    </row>
    <row r="27" spans="1:7" x14ac:dyDescent="0.35">
      <c r="A27" s="15">
        <v>5</v>
      </c>
      <c r="B27" s="15" t="str">
        <f>VLOOKUP(A27,'M-SB'!$A$8:$C$14,3,FALSE)</f>
        <v>Savage</v>
      </c>
      <c r="C27" s="15">
        <f>VLOOKUP(A27,'M-SB'!$A$8:$F$14,6,FALSE)</f>
        <v>92</v>
      </c>
      <c r="D27" s="15" t="s">
        <v>13</v>
      </c>
      <c r="E27" s="15">
        <v>7</v>
      </c>
      <c r="F27" s="29" t="str">
        <f>VLOOKUP(E27,'M-SB'!$A$8:$C$14,3,FALSE)</f>
        <v>STEWART</v>
      </c>
      <c r="G27" s="29">
        <f>VLOOKUP(E27,'M-SB'!$A$8:$F$14,6,FALSE)</f>
        <v>123</v>
      </c>
    </row>
    <row r="28" spans="1:7" x14ac:dyDescent="0.35">
      <c r="A28" s="15">
        <v>2</v>
      </c>
      <c r="B28" s="15" t="str">
        <f>VLOOKUP(A28,'M-SB'!$A$8:$C$14,3,FALSE)</f>
        <v>Burn</v>
      </c>
      <c r="C28" s="15">
        <f>VLOOKUP(A28,'M-SB'!$A$8:$F$14,6,FALSE)</f>
        <v>28</v>
      </c>
      <c r="D28" s="15" t="s">
        <v>13</v>
      </c>
      <c r="E28" s="15">
        <v>3</v>
      </c>
      <c r="F28" s="29" t="str">
        <f>VLOOKUP(E28,'M-SB'!$A$8:$C$14,3,FALSE)</f>
        <v>LINCOLN</v>
      </c>
      <c r="G28" s="29">
        <f>VLOOKUP(E28,'M-SB'!$A$8:$F$14,6,FALSE)</f>
        <v>11</v>
      </c>
    </row>
    <row r="29" spans="1:7" x14ac:dyDescent="0.35">
      <c r="A29" s="15"/>
      <c r="B29" s="15"/>
      <c r="C29" s="15"/>
      <c r="D29" s="15"/>
      <c r="E29" s="15"/>
      <c r="F29" s="29"/>
      <c r="G29" s="29"/>
    </row>
    <row r="30" spans="1:7" x14ac:dyDescent="0.35">
      <c r="A30" s="15" t="s">
        <v>16</v>
      </c>
      <c r="B30" s="15"/>
      <c r="C30" s="15"/>
      <c r="D30" s="15"/>
      <c r="E30" s="15"/>
      <c r="F30" s="29"/>
      <c r="G30" s="29"/>
    </row>
    <row r="31" spans="1:7" x14ac:dyDescent="0.35">
      <c r="A31" s="15"/>
      <c r="B31" s="15"/>
      <c r="C31" s="15"/>
      <c r="D31" s="15"/>
      <c r="E31" s="15"/>
      <c r="F31" s="29"/>
      <c r="G31" s="29"/>
    </row>
    <row r="32" spans="1:7" x14ac:dyDescent="0.35">
      <c r="A32" s="15">
        <v>1</v>
      </c>
      <c r="B32" s="15" t="str">
        <f>VLOOKUP(A32,'M-SB'!$A$8:$C$14,3,FALSE)</f>
        <v>Harmer</v>
      </c>
      <c r="C32" s="15">
        <f>VLOOKUP(A32,'M-SB'!$A$8:$F$14,6,FALSE)</f>
        <v>25</v>
      </c>
      <c r="D32" s="15" t="s">
        <v>13</v>
      </c>
      <c r="E32" s="15">
        <v>5</v>
      </c>
      <c r="F32" s="29" t="str">
        <f>VLOOKUP(E32,'M-SB'!$A$8:$C$14,3,FALSE)</f>
        <v>Savage</v>
      </c>
      <c r="G32" s="29">
        <f>VLOOKUP(E32,'M-SB'!$A$8:$F$14,6,FALSE)</f>
        <v>92</v>
      </c>
    </row>
    <row r="33" spans="1:7" x14ac:dyDescent="0.35">
      <c r="A33" s="15">
        <v>4</v>
      </c>
      <c r="B33" s="15" t="str">
        <f>VLOOKUP(A33,'M-SB'!$A$8:$C$14,3,FALSE)</f>
        <v>Knowles</v>
      </c>
      <c r="C33" s="15">
        <f>VLOOKUP(A33,'M-SB'!$A$8:$F$14,6,FALSE)</f>
        <v>7</v>
      </c>
      <c r="D33" s="15" t="s">
        <v>13</v>
      </c>
      <c r="E33" s="15">
        <v>6</v>
      </c>
      <c r="F33" s="29" t="str">
        <f>VLOOKUP(E33,'M-SB'!$A$8:$C$14,3,FALSE)</f>
        <v>HALLIDAY</v>
      </c>
      <c r="G33" s="29">
        <f>VLOOKUP(E33,'M-SB'!$A$8:$F$14,6,FALSE)</f>
        <v>45</v>
      </c>
    </row>
    <row r="34" spans="1:7" x14ac:dyDescent="0.35">
      <c r="A34" s="15">
        <v>3</v>
      </c>
      <c r="B34" s="15" t="str">
        <f>VLOOKUP(A34,'M-SB'!$A$8:$C$14,3,FALSE)</f>
        <v>LINCOLN</v>
      </c>
      <c r="C34" s="15">
        <f>VLOOKUP(A34,'M-SB'!$A$8:$F$14,6,FALSE)</f>
        <v>11</v>
      </c>
      <c r="D34" s="15" t="s">
        <v>13</v>
      </c>
      <c r="E34" s="15">
        <v>7</v>
      </c>
      <c r="F34" s="29" t="str">
        <f>VLOOKUP(E34,'M-SB'!$A$8:$C$14,3,FALSE)</f>
        <v>STEWART</v>
      </c>
      <c r="G34" s="29">
        <f>VLOOKUP(E34,'M-SB'!$A$8:$F$14,6,FALSE)</f>
        <v>123</v>
      </c>
    </row>
    <row r="35" spans="1:7" x14ac:dyDescent="0.35">
      <c r="A35" s="15"/>
      <c r="B35" s="15"/>
      <c r="C35" s="15"/>
      <c r="D35" s="15"/>
      <c r="E35" s="15"/>
      <c r="F35" s="29"/>
      <c r="G35" s="29"/>
    </row>
    <row r="36" spans="1:7" x14ac:dyDescent="0.35">
      <c r="A36" s="15" t="s">
        <v>17</v>
      </c>
      <c r="B36" s="15"/>
      <c r="C36" s="15"/>
      <c r="D36" s="15"/>
      <c r="E36" s="15"/>
      <c r="F36" s="29"/>
      <c r="G36" s="29"/>
    </row>
    <row r="37" spans="1:7" x14ac:dyDescent="0.35">
      <c r="A37" s="15"/>
      <c r="B37" s="15"/>
      <c r="C37" s="15"/>
      <c r="D37" s="15"/>
      <c r="E37" s="15"/>
      <c r="F37" s="29"/>
      <c r="G37" s="29"/>
    </row>
    <row r="38" spans="1:7" x14ac:dyDescent="0.35">
      <c r="A38" s="15">
        <v>1</v>
      </c>
      <c r="B38" s="15" t="str">
        <f>VLOOKUP(A38,'M-SB'!$A$8:$C$14,3,FALSE)</f>
        <v>Harmer</v>
      </c>
      <c r="C38" s="15">
        <f>VLOOKUP(A38,'M-SB'!$A$8:$F$14,6,FALSE)</f>
        <v>25</v>
      </c>
      <c r="D38" s="15" t="s">
        <v>13</v>
      </c>
      <c r="E38" s="15">
        <v>4</v>
      </c>
      <c r="F38" s="29" t="str">
        <f>VLOOKUP(E38,'M-SB'!$A$8:$C$14,3,FALSE)</f>
        <v>Knowles</v>
      </c>
      <c r="G38" s="29">
        <f>VLOOKUP(E38,'M-SB'!$A$8:$F$14,6,FALSE)</f>
        <v>7</v>
      </c>
    </row>
    <row r="39" spans="1:7" x14ac:dyDescent="0.35">
      <c r="A39" s="15">
        <v>3</v>
      </c>
      <c r="B39" s="15" t="str">
        <f>VLOOKUP(A39,'M-SB'!$A$8:$C$14,3,FALSE)</f>
        <v>LINCOLN</v>
      </c>
      <c r="C39" s="15">
        <f>VLOOKUP(A39,'M-SB'!$A$8:$F$14,6,FALSE)</f>
        <v>11</v>
      </c>
      <c r="D39" s="15" t="s">
        <v>13</v>
      </c>
      <c r="E39" s="15">
        <v>5</v>
      </c>
      <c r="F39" s="29" t="str">
        <f>VLOOKUP(E39,'M-SB'!$A$8:$C$14,3,FALSE)</f>
        <v>Savage</v>
      </c>
      <c r="G39" s="29">
        <f>VLOOKUP(E39,'M-SB'!$A$8:$F$14,6,FALSE)</f>
        <v>92</v>
      </c>
    </row>
    <row r="40" spans="1:7" x14ac:dyDescent="0.35">
      <c r="A40" s="15">
        <v>2</v>
      </c>
      <c r="B40" s="15" t="str">
        <f>VLOOKUP(A40,'M-SB'!$A$8:$C$14,3,FALSE)</f>
        <v>Burn</v>
      </c>
      <c r="C40" s="15">
        <f>VLOOKUP(A40,'M-SB'!$A$8:$F$14,6,FALSE)</f>
        <v>28</v>
      </c>
      <c r="D40" s="15" t="s">
        <v>13</v>
      </c>
      <c r="E40" s="15">
        <v>6</v>
      </c>
      <c r="F40" s="29" t="str">
        <f>VLOOKUP(E40,'M-SB'!$A$8:$C$14,3,FALSE)</f>
        <v>HALLIDAY</v>
      </c>
      <c r="G40" s="29">
        <f>VLOOKUP(E40,'M-SB'!$A$8:$F$14,6,FALSE)</f>
        <v>45</v>
      </c>
    </row>
    <row r="41" spans="1:7" x14ac:dyDescent="0.35">
      <c r="A41" s="15"/>
      <c r="B41" s="15"/>
      <c r="C41" s="15"/>
      <c r="D41" s="15"/>
      <c r="E41" s="15"/>
      <c r="F41" s="29"/>
      <c r="G41" s="29"/>
    </row>
    <row r="42" spans="1:7" x14ac:dyDescent="0.35">
      <c r="A42" s="15" t="s">
        <v>18</v>
      </c>
      <c r="B42" s="15"/>
      <c r="C42" s="15"/>
      <c r="D42" s="15"/>
      <c r="E42" s="15"/>
      <c r="F42" s="29"/>
      <c r="G42" s="29"/>
    </row>
    <row r="43" spans="1:7" x14ac:dyDescent="0.35">
      <c r="A43" s="15"/>
      <c r="B43" s="15"/>
      <c r="C43" s="15"/>
      <c r="D43" s="15"/>
      <c r="E43" s="15"/>
      <c r="F43" s="29"/>
      <c r="G43" s="29"/>
    </row>
    <row r="44" spans="1:7" x14ac:dyDescent="0.35">
      <c r="A44" s="15">
        <v>1</v>
      </c>
      <c r="B44" s="15" t="str">
        <f>VLOOKUP(A44,'M-SB'!$A$8:$C$14,3,FALSE)</f>
        <v>Harmer</v>
      </c>
      <c r="C44" s="15">
        <f>VLOOKUP(A44,'M-SB'!$A$8:$F$14,6,FALSE)</f>
        <v>25</v>
      </c>
      <c r="D44" s="15" t="s">
        <v>13</v>
      </c>
      <c r="E44" s="15">
        <v>3</v>
      </c>
      <c r="F44" s="29" t="str">
        <f>VLOOKUP(E44,'M-SB'!$A$8:$C$14,3,FALSE)</f>
        <v>LINCOLN</v>
      </c>
      <c r="G44" s="29">
        <f>VLOOKUP(E44,'M-SB'!$A$8:$F$14,6,FALSE)</f>
        <v>11</v>
      </c>
    </row>
    <row r="45" spans="1:7" x14ac:dyDescent="0.35">
      <c r="A45" s="15">
        <v>2</v>
      </c>
      <c r="B45" s="15" t="str">
        <f>VLOOKUP(A45,'M-SB'!$A$8:$C$14,3,FALSE)</f>
        <v>Burn</v>
      </c>
      <c r="C45" s="15">
        <f>VLOOKUP(A45,'M-SB'!$A$8:$F$14,6,FALSE)</f>
        <v>28</v>
      </c>
      <c r="D45" s="15" t="s">
        <v>13</v>
      </c>
      <c r="E45" s="15">
        <v>4</v>
      </c>
      <c r="F45" s="29" t="str">
        <f>VLOOKUP(E45,'M-SB'!$A$8:$C$14,3,FALSE)</f>
        <v>Knowles</v>
      </c>
      <c r="G45" s="29">
        <f>VLOOKUP(E45,'M-SB'!$A$8:$F$14,6,FALSE)</f>
        <v>7</v>
      </c>
    </row>
    <row r="46" spans="1:7" x14ac:dyDescent="0.35">
      <c r="A46" s="15">
        <v>6</v>
      </c>
      <c r="B46" s="15" t="str">
        <f>VLOOKUP(A46,'M-SB'!$A$8:$C$14,3,FALSE)</f>
        <v>HALLIDAY</v>
      </c>
      <c r="C46" s="15">
        <f>VLOOKUP(A46,'M-SB'!$A$8:$F$14,6,FALSE)</f>
        <v>45</v>
      </c>
      <c r="D46" s="15" t="s">
        <v>13</v>
      </c>
      <c r="E46" s="15">
        <v>7</v>
      </c>
      <c r="F46" s="29" t="str">
        <f>VLOOKUP(E46,'M-SB'!$A$8:$C$14,3,FALSE)</f>
        <v>STEWART</v>
      </c>
      <c r="G46" s="29">
        <f>VLOOKUP(E46,'M-SB'!$A$8:$F$14,6,FALSE)</f>
        <v>123</v>
      </c>
    </row>
    <row r="47" spans="1:7" x14ac:dyDescent="0.35">
      <c r="A47" s="15"/>
      <c r="B47" s="15"/>
      <c r="C47" s="15"/>
      <c r="D47" s="15"/>
      <c r="E47" s="15"/>
      <c r="F47" s="29"/>
      <c r="G47" s="29"/>
    </row>
    <row r="48" spans="1:7" x14ac:dyDescent="0.35">
      <c r="A48" s="15" t="s">
        <v>19</v>
      </c>
      <c r="B48" s="15"/>
      <c r="C48" s="15"/>
      <c r="D48" s="15"/>
      <c r="E48" s="15"/>
      <c r="F48" s="29"/>
      <c r="G48" s="29"/>
    </row>
    <row r="49" spans="1:7" x14ac:dyDescent="0.35">
      <c r="A49" s="15"/>
      <c r="B49" s="15"/>
      <c r="C49" s="15"/>
      <c r="D49" s="15"/>
      <c r="E49" s="15"/>
      <c r="F49" s="29"/>
      <c r="G49" s="29"/>
    </row>
    <row r="50" spans="1:7" x14ac:dyDescent="0.35">
      <c r="A50" s="15">
        <v>1</v>
      </c>
      <c r="B50" s="15" t="str">
        <f>VLOOKUP(A50,'M-SB'!$A$8:$C$14,3,FALSE)</f>
        <v>Harmer</v>
      </c>
      <c r="C50" s="15">
        <f>VLOOKUP(A50,'M-SB'!$A$8:$F$14,6,FALSE)</f>
        <v>25</v>
      </c>
      <c r="D50" s="15" t="s">
        <v>13</v>
      </c>
      <c r="E50" s="15">
        <v>2</v>
      </c>
      <c r="F50" s="29" t="str">
        <f>VLOOKUP(E50,'M-SB'!$A$8:$C$14,3,FALSE)</f>
        <v>Burn</v>
      </c>
      <c r="G50" s="29">
        <f>VLOOKUP(E50,'M-SB'!$A$8:$F$14,6,FALSE)</f>
        <v>28</v>
      </c>
    </row>
    <row r="51" spans="1:7" x14ac:dyDescent="0.35">
      <c r="A51" s="15">
        <v>4</v>
      </c>
      <c r="B51" s="15" t="str">
        <f>VLOOKUP(A51,'M-SB'!$A$8:$C$14,3,FALSE)</f>
        <v>Knowles</v>
      </c>
      <c r="C51" s="15">
        <f>VLOOKUP(A51,'M-SB'!$A$8:$F$14,6,FALSE)</f>
        <v>7</v>
      </c>
      <c r="D51" s="15" t="s">
        <v>13</v>
      </c>
      <c r="E51" s="15">
        <v>7</v>
      </c>
      <c r="F51" s="29" t="str">
        <f>VLOOKUP(E51,'M-SB'!$A$8:$C$14,3,FALSE)</f>
        <v>STEWART</v>
      </c>
      <c r="G51" s="29">
        <f>VLOOKUP(E51,'M-SB'!$A$8:$F$14,6,FALSE)</f>
        <v>123</v>
      </c>
    </row>
    <row r="52" spans="1:7" x14ac:dyDescent="0.35">
      <c r="A52" s="15">
        <v>5</v>
      </c>
      <c r="B52" s="15" t="str">
        <f>VLOOKUP(A52,'M-SB'!$A$8:$C$14,3,FALSE)</f>
        <v>Savage</v>
      </c>
      <c r="C52" s="15">
        <f>VLOOKUP(A52,'M-SB'!$A$8:$F$14,6,FALSE)</f>
        <v>92</v>
      </c>
      <c r="D52" s="15" t="s">
        <v>13</v>
      </c>
      <c r="E52" s="15">
        <v>6</v>
      </c>
      <c r="F52" s="29" t="str">
        <f>VLOOKUP(E52,'M-SB'!$A$8:$C$14,3,FALSE)</f>
        <v>HALLIDAY</v>
      </c>
      <c r="G52" s="29">
        <f>VLOOKUP(E52,'M-SB'!$A$8:$F$14,6,FALSE)</f>
        <v>45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F690E-493A-4ECD-8487-B48E8638ED1B}">
  <dimension ref="A8:J40"/>
  <sheetViews>
    <sheetView workbookViewId="0">
      <selection activeCell="B35" sqref="B35:G37"/>
    </sheetView>
  </sheetViews>
  <sheetFormatPr defaultRowHeight="14.5" x14ac:dyDescent="0.35"/>
  <cols>
    <col min="1" max="1" width="8.7265625" style="29"/>
    <col min="2" max="2" width="9.54296875" style="29" bestFit="1" customWidth="1"/>
    <col min="3" max="5" width="8.7265625" style="29"/>
    <col min="6" max="6" width="9.54296875" style="29" bestFit="1" customWidth="1"/>
    <col min="7" max="16384" width="8.7265625" style="29"/>
  </cols>
  <sheetData>
    <row r="8" spans="1:10" x14ac:dyDescent="0.35">
      <c r="A8" s="29" t="s">
        <v>170</v>
      </c>
    </row>
    <row r="10" spans="1:10" x14ac:dyDescent="0.35">
      <c r="A10" s="15" t="s">
        <v>12</v>
      </c>
      <c r="B10" s="15"/>
      <c r="C10" s="15"/>
      <c r="D10" s="15"/>
      <c r="E10" s="15"/>
    </row>
    <row r="11" spans="1:10" x14ac:dyDescent="0.35">
      <c r="A11" s="15"/>
      <c r="B11" s="15"/>
      <c r="C11" s="15"/>
      <c r="D11" s="15"/>
      <c r="E11" s="15"/>
    </row>
    <row r="12" spans="1:10" x14ac:dyDescent="0.35">
      <c r="A12" s="15" t="s">
        <v>90</v>
      </c>
      <c r="B12" s="15" t="s">
        <v>7</v>
      </c>
      <c r="C12" s="15" t="s">
        <v>0</v>
      </c>
      <c r="D12" s="15"/>
      <c r="E12" s="15" t="s">
        <v>90</v>
      </c>
      <c r="F12" s="15" t="s">
        <v>7</v>
      </c>
      <c r="G12" s="15" t="s">
        <v>0</v>
      </c>
      <c r="I12" s="15" t="s">
        <v>91</v>
      </c>
      <c r="J12" s="15" t="s">
        <v>92</v>
      </c>
    </row>
    <row r="13" spans="1:10" x14ac:dyDescent="0.35">
      <c r="A13" s="15"/>
      <c r="B13" s="15"/>
      <c r="C13" s="15"/>
      <c r="D13" s="15"/>
      <c r="E13" s="15"/>
    </row>
    <row r="14" spans="1:10" x14ac:dyDescent="0.35">
      <c r="A14" s="15">
        <v>1</v>
      </c>
      <c r="B14" s="15" t="str">
        <f>VLOOKUP(A14,'M-Ski'!$A$30:$C$34,3,FALSE)</f>
        <v>Slade</v>
      </c>
      <c r="C14" s="15">
        <f>VLOOKUP(A14,'M-Ski'!$A$30:$F$34,6,FALSE)</f>
        <v>4</v>
      </c>
      <c r="D14" s="15" t="s">
        <v>13</v>
      </c>
      <c r="E14" s="15">
        <v>6</v>
      </c>
      <c r="F14" s="29" t="e">
        <f>VLOOKUP(E14,'M-Ski'!$A$30:$C$34,3,FALSE)</f>
        <v>#N/A</v>
      </c>
      <c r="G14" s="29" t="e">
        <f>VLOOKUP(E14,'M-Ski'!$A$30:$F$34,6,FALSE)</f>
        <v>#N/A</v>
      </c>
    </row>
    <row r="15" spans="1:10" x14ac:dyDescent="0.35">
      <c r="A15" s="15">
        <v>2</v>
      </c>
      <c r="B15" s="15" t="str">
        <f>VLOOKUP(A15,'M-Ski'!$A$30:$C$34,3,FALSE)</f>
        <v>tomlinson</v>
      </c>
      <c r="C15" s="15">
        <f>VLOOKUP(A15,'M-Ski'!$A$30:$F$34,6,FALSE)</f>
        <v>122</v>
      </c>
      <c r="D15" s="15" t="s">
        <v>13</v>
      </c>
      <c r="E15" s="15">
        <v>5</v>
      </c>
      <c r="F15" s="29" t="e">
        <f>VLOOKUP(E15,'M-Ski'!$A$30:$C$34,3,FALSE)</f>
        <v>#N/A</v>
      </c>
      <c r="G15" s="29" t="e">
        <f>VLOOKUP(E15,'M-Ski'!$A$30:$F$34,6,FALSE)</f>
        <v>#N/A</v>
      </c>
    </row>
    <row r="16" spans="1:10" x14ac:dyDescent="0.35">
      <c r="A16" s="15">
        <v>3</v>
      </c>
      <c r="B16" s="15" t="str">
        <f>VLOOKUP(A16,'M-Ski'!$A$30:$C$34,3,FALSE)</f>
        <v>Harris</v>
      </c>
      <c r="C16" s="15">
        <f>VLOOKUP(A16,'M-Ski'!$A$30:$F$34,6,FALSE)</f>
        <v>133</v>
      </c>
      <c r="D16" s="15" t="s">
        <v>13</v>
      </c>
      <c r="E16" s="15">
        <v>4</v>
      </c>
      <c r="F16" s="29" t="str">
        <f>VLOOKUP(E16,'M-Ski'!$A$30:$C$34,3,FALSE)</f>
        <v>Tomlinson</v>
      </c>
      <c r="G16" s="29">
        <f>VLOOKUP(E16,'M-Ski'!$A$30:$F$34,6,FALSE)</f>
        <v>92</v>
      </c>
    </row>
    <row r="17" spans="1:7" x14ac:dyDescent="0.35">
      <c r="A17" s="15"/>
      <c r="B17" s="15"/>
      <c r="C17" s="15"/>
      <c r="D17" s="15"/>
      <c r="E17" s="15"/>
    </row>
    <row r="18" spans="1:7" x14ac:dyDescent="0.35">
      <c r="A18" s="15" t="s">
        <v>14</v>
      </c>
      <c r="B18" s="15"/>
      <c r="C18" s="15"/>
      <c r="D18" s="15"/>
      <c r="E18" s="15"/>
    </row>
    <row r="19" spans="1:7" x14ac:dyDescent="0.35">
      <c r="A19" s="15"/>
      <c r="B19" s="15"/>
      <c r="C19" s="15"/>
      <c r="D19" s="15"/>
      <c r="E19" s="15"/>
    </row>
    <row r="20" spans="1:7" x14ac:dyDescent="0.35">
      <c r="A20" s="15">
        <v>1</v>
      </c>
      <c r="B20" s="15" t="str">
        <f>VLOOKUP(A20,'M-Ski'!$A$30:$C$34,3,FALSE)</f>
        <v>Slade</v>
      </c>
      <c r="C20" s="15">
        <f>VLOOKUP(A20,'M-Ski'!$A$30:$F$34,6,FALSE)</f>
        <v>4</v>
      </c>
      <c r="D20" s="15" t="s">
        <v>13</v>
      </c>
      <c r="E20" s="15">
        <v>5</v>
      </c>
      <c r="F20" s="29" t="e">
        <f>VLOOKUP(E20,'M-Ski'!$A$30:$C$34,3,FALSE)</f>
        <v>#N/A</v>
      </c>
      <c r="G20" s="29" t="e">
        <f>VLOOKUP(E20,'M-Ski'!$A$30:$F$34,6,FALSE)</f>
        <v>#N/A</v>
      </c>
    </row>
    <row r="21" spans="1:7" x14ac:dyDescent="0.35">
      <c r="A21" s="15">
        <v>6</v>
      </c>
      <c r="B21" s="15" t="e">
        <f>VLOOKUP(A21,'M-Ski'!$A$30:$C$34,3,FALSE)</f>
        <v>#N/A</v>
      </c>
      <c r="C21" s="15" t="e">
        <f>VLOOKUP(A21,'M-Ski'!$A$30:$F$34,6,FALSE)</f>
        <v>#N/A</v>
      </c>
      <c r="D21" s="15" t="s">
        <v>13</v>
      </c>
      <c r="E21" s="15">
        <v>4</v>
      </c>
      <c r="F21" s="29" t="str">
        <f>VLOOKUP(E21,'M-Ski'!$A$30:$C$34,3,FALSE)</f>
        <v>Tomlinson</v>
      </c>
      <c r="G21" s="29">
        <f>VLOOKUP(E21,'M-Ski'!$A$30:$F$34,6,FALSE)</f>
        <v>92</v>
      </c>
    </row>
    <row r="22" spans="1:7" x14ac:dyDescent="0.35">
      <c r="A22" s="15">
        <v>2</v>
      </c>
      <c r="B22" s="15" t="str">
        <f>VLOOKUP(A22,'M-Ski'!$A$30:$C$34,3,FALSE)</f>
        <v>tomlinson</v>
      </c>
      <c r="C22" s="15">
        <f>VLOOKUP(A22,'M-Ski'!$A$30:$F$34,6,FALSE)</f>
        <v>122</v>
      </c>
      <c r="D22" s="15" t="s">
        <v>13</v>
      </c>
      <c r="E22" s="15">
        <v>3</v>
      </c>
      <c r="F22" s="29" t="str">
        <f>VLOOKUP(E22,'M-Ski'!$A$30:$C$34,3,FALSE)</f>
        <v>Harris</v>
      </c>
      <c r="G22" s="29">
        <f>VLOOKUP(E22,'M-Ski'!$A$30:$F$34,6,FALSE)</f>
        <v>133</v>
      </c>
    </row>
    <row r="23" spans="1:7" x14ac:dyDescent="0.35">
      <c r="A23" s="15"/>
      <c r="B23" s="15"/>
      <c r="C23" s="15"/>
      <c r="D23" s="15"/>
      <c r="E23" s="15"/>
    </row>
    <row r="24" spans="1:7" x14ac:dyDescent="0.35">
      <c r="A24" s="15" t="s">
        <v>15</v>
      </c>
      <c r="B24" s="15"/>
      <c r="C24" s="15"/>
      <c r="D24" s="15"/>
      <c r="E24" s="15"/>
    </row>
    <row r="25" spans="1:7" x14ac:dyDescent="0.35">
      <c r="A25" s="15"/>
      <c r="B25" s="15"/>
      <c r="C25" s="15"/>
      <c r="D25" s="15"/>
      <c r="E25" s="15"/>
    </row>
    <row r="26" spans="1:7" x14ac:dyDescent="0.35">
      <c r="A26" s="15">
        <v>1</v>
      </c>
      <c r="B26" s="15" t="str">
        <f>VLOOKUP(A26,'M-Ski'!$A$30:$C$34,3,FALSE)</f>
        <v>Slade</v>
      </c>
      <c r="C26" s="15">
        <f>VLOOKUP(A26,'M-Ski'!$A$30:$F$34,6,FALSE)</f>
        <v>4</v>
      </c>
      <c r="D26" s="15" t="s">
        <v>13</v>
      </c>
      <c r="E26" s="15">
        <v>4</v>
      </c>
      <c r="F26" s="29" t="str">
        <f>VLOOKUP(E26,'M-Ski'!$A$30:$C$34,3,FALSE)</f>
        <v>Tomlinson</v>
      </c>
      <c r="G26" s="29">
        <f>VLOOKUP(E26,'M-Ski'!$A$30:$F$34,6,FALSE)</f>
        <v>92</v>
      </c>
    </row>
    <row r="27" spans="1:7" x14ac:dyDescent="0.35">
      <c r="A27" s="15">
        <v>5</v>
      </c>
      <c r="B27" s="15" t="e">
        <f>VLOOKUP(A27,'M-Ski'!$A$30:$C$34,3,FALSE)</f>
        <v>#N/A</v>
      </c>
      <c r="C27" s="15" t="e">
        <f>VLOOKUP(A27,'M-Ski'!$A$30:$F$34,6,FALSE)</f>
        <v>#N/A</v>
      </c>
      <c r="D27" s="15" t="s">
        <v>13</v>
      </c>
      <c r="E27" s="15">
        <v>3</v>
      </c>
      <c r="F27" s="29" t="str">
        <f>VLOOKUP(E27,'M-Ski'!$A$30:$C$34,3,FALSE)</f>
        <v>Harris</v>
      </c>
      <c r="G27" s="29">
        <f>VLOOKUP(E27,'M-Ski'!$A$30:$F$34,6,FALSE)</f>
        <v>133</v>
      </c>
    </row>
    <row r="28" spans="1:7" x14ac:dyDescent="0.35">
      <c r="A28" s="15">
        <v>2</v>
      </c>
      <c r="B28" s="15" t="str">
        <f>VLOOKUP(A28,'M-Ski'!$A$30:$C$34,3,FALSE)</f>
        <v>tomlinson</v>
      </c>
      <c r="C28" s="15">
        <f>VLOOKUP(A28,'M-Ski'!$A$30:$F$34,6,FALSE)</f>
        <v>122</v>
      </c>
      <c r="D28" s="15" t="s">
        <v>13</v>
      </c>
      <c r="E28" s="15">
        <v>6</v>
      </c>
      <c r="F28" s="29" t="e">
        <f>VLOOKUP(E28,'M-Ski'!$A$30:$C$34,3,FALSE)</f>
        <v>#N/A</v>
      </c>
      <c r="G28" s="29" t="e">
        <f>VLOOKUP(E28,'M-Ski'!$A$30:$F$34,6,FALSE)</f>
        <v>#N/A</v>
      </c>
    </row>
    <row r="29" spans="1:7" x14ac:dyDescent="0.35">
      <c r="A29" s="15"/>
      <c r="B29" s="15"/>
      <c r="C29" s="15"/>
      <c r="D29" s="15"/>
      <c r="E29" s="15"/>
    </row>
    <row r="30" spans="1:7" x14ac:dyDescent="0.35">
      <c r="A30" s="15" t="s">
        <v>16</v>
      </c>
      <c r="B30" s="15"/>
      <c r="C30" s="15"/>
      <c r="D30" s="15"/>
      <c r="E30" s="15"/>
    </row>
    <row r="31" spans="1:7" x14ac:dyDescent="0.35">
      <c r="A31" s="15"/>
      <c r="B31" s="15"/>
      <c r="C31" s="15"/>
      <c r="D31" s="15"/>
      <c r="E31" s="15"/>
    </row>
    <row r="32" spans="1:7" x14ac:dyDescent="0.35">
      <c r="A32" s="15">
        <v>1</v>
      </c>
      <c r="B32" s="15" t="str">
        <f>VLOOKUP(A32,'M-Ski'!$A$30:$C$34,3,FALSE)</f>
        <v>Slade</v>
      </c>
      <c r="C32" s="15">
        <f>VLOOKUP(A32,'M-Ski'!$A$30:$F$34,6,FALSE)</f>
        <v>4</v>
      </c>
      <c r="D32" s="15" t="s">
        <v>13</v>
      </c>
      <c r="E32" s="15">
        <v>3</v>
      </c>
      <c r="F32" s="29" t="str">
        <f>VLOOKUP(E32,'M-Ski'!$A$30:$C$34,3,FALSE)</f>
        <v>Harris</v>
      </c>
      <c r="G32" s="29">
        <f>VLOOKUP(E32,'M-Ski'!$A$30:$F$34,6,FALSE)</f>
        <v>133</v>
      </c>
    </row>
    <row r="33" spans="1:7" x14ac:dyDescent="0.35">
      <c r="A33" s="15">
        <v>4</v>
      </c>
      <c r="B33" s="15" t="str">
        <f>VLOOKUP(A33,'M-Ski'!$A$30:$C$34,3,FALSE)</f>
        <v>Tomlinson</v>
      </c>
      <c r="C33" s="15">
        <f>VLOOKUP(A33,'M-Ski'!$A$30:$F$34,6,FALSE)</f>
        <v>92</v>
      </c>
      <c r="D33" s="15" t="s">
        <v>13</v>
      </c>
      <c r="E33" s="15">
        <v>2</v>
      </c>
      <c r="F33" s="29" t="str">
        <f>VLOOKUP(E33,'M-Ski'!$A$30:$C$34,3,FALSE)</f>
        <v>tomlinson</v>
      </c>
      <c r="G33" s="29">
        <f>VLOOKUP(E33,'M-Ski'!$A$30:$F$34,6,FALSE)</f>
        <v>122</v>
      </c>
    </row>
    <row r="34" spans="1:7" x14ac:dyDescent="0.35">
      <c r="A34" s="15">
        <v>5</v>
      </c>
      <c r="B34" s="15" t="e">
        <f>VLOOKUP(A34,'M-Ski'!$A$30:$C$34,3,FALSE)</f>
        <v>#N/A</v>
      </c>
      <c r="C34" s="15" t="e">
        <f>VLOOKUP(A34,'M-Ski'!$A$30:$F$34,6,FALSE)</f>
        <v>#N/A</v>
      </c>
      <c r="D34" s="15" t="s">
        <v>13</v>
      </c>
      <c r="E34" s="15">
        <v>6</v>
      </c>
      <c r="F34" s="29" t="e">
        <f>VLOOKUP(E34,'M-Ski'!$A$30:$C$34,3,FALSE)</f>
        <v>#N/A</v>
      </c>
      <c r="G34" s="29" t="e">
        <f>VLOOKUP(E34,'M-Ski'!$A$30:$F$34,6,FALSE)</f>
        <v>#N/A</v>
      </c>
    </row>
    <row r="35" spans="1:7" x14ac:dyDescent="0.35">
      <c r="A35" s="15"/>
      <c r="B35" s="15"/>
      <c r="C35" s="15"/>
      <c r="D35" s="15"/>
      <c r="E35" s="15"/>
    </row>
    <row r="36" spans="1:7" x14ac:dyDescent="0.35">
      <c r="A36" s="15" t="s">
        <v>17</v>
      </c>
      <c r="B36" s="15"/>
      <c r="C36" s="15"/>
      <c r="D36" s="15"/>
      <c r="E36" s="15"/>
    </row>
    <row r="37" spans="1:7" x14ac:dyDescent="0.35">
      <c r="A37" s="15"/>
      <c r="B37" s="15"/>
      <c r="C37" s="15"/>
      <c r="D37" s="15"/>
      <c r="E37" s="15"/>
    </row>
    <row r="38" spans="1:7" x14ac:dyDescent="0.35">
      <c r="A38" s="15">
        <v>1</v>
      </c>
      <c r="B38" s="15" t="str">
        <f>VLOOKUP(A38,'M-Ski'!$A$30:$C$34,3,FALSE)</f>
        <v>Slade</v>
      </c>
      <c r="C38" s="15">
        <f>VLOOKUP(A38,'M-Ski'!$A$30:$F$34,6,FALSE)</f>
        <v>4</v>
      </c>
      <c r="D38" s="15" t="s">
        <v>13</v>
      </c>
      <c r="E38" s="15">
        <v>2</v>
      </c>
      <c r="F38" s="29" t="str">
        <f>VLOOKUP(E38,'M-Ski'!$A$30:$C$34,3,FALSE)</f>
        <v>tomlinson</v>
      </c>
      <c r="G38" s="29">
        <f>VLOOKUP(E38,'M-Ski'!$A$30:$F$34,6,FALSE)</f>
        <v>122</v>
      </c>
    </row>
    <row r="39" spans="1:7" x14ac:dyDescent="0.35">
      <c r="A39" s="15">
        <v>3</v>
      </c>
      <c r="B39" s="15" t="str">
        <f>VLOOKUP(A39,'M-Ski'!$A$30:$C$34,3,FALSE)</f>
        <v>Harris</v>
      </c>
      <c r="C39" s="15">
        <f>VLOOKUP(A39,'M-Ski'!$A$30:$F$34,6,FALSE)</f>
        <v>133</v>
      </c>
      <c r="D39" s="15" t="s">
        <v>13</v>
      </c>
      <c r="E39" s="15">
        <v>6</v>
      </c>
      <c r="F39" s="29" t="e">
        <f>VLOOKUP(E39,'M-Ski'!$A$30:$C$34,3,FALSE)</f>
        <v>#N/A</v>
      </c>
      <c r="G39" s="29" t="e">
        <f>VLOOKUP(E39,'M-Ski'!$A$30:$F$34,6,FALSE)</f>
        <v>#N/A</v>
      </c>
    </row>
    <row r="40" spans="1:7" x14ac:dyDescent="0.35">
      <c r="A40" s="15">
        <v>4</v>
      </c>
      <c r="B40" s="15" t="str">
        <f>VLOOKUP(A40,'M-Ski'!$A$30:$C$34,3,FALSE)</f>
        <v>Tomlinson</v>
      </c>
      <c r="C40" s="15">
        <f>VLOOKUP(A40,'M-Ski'!$A$30:$F$34,6,FALSE)</f>
        <v>92</v>
      </c>
      <c r="D40" s="15" t="s">
        <v>13</v>
      </c>
      <c r="E40" s="15">
        <v>5</v>
      </c>
      <c r="F40" s="29" t="e">
        <f>VLOOKUP(E40,'M-Ski'!$A$30:$C$34,3,FALSE)</f>
        <v>#N/A</v>
      </c>
      <c r="G40" s="29" t="e">
        <f>VLOOKUP(E40,'M-Ski'!$A$30:$F$34,6,FALSE)</f>
        <v>#N/A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30B5-77D5-43B8-A1CA-FD53CF69F9A1}">
  <dimension ref="A10:J40"/>
  <sheetViews>
    <sheetView workbookViewId="0">
      <selection activeCell="B14" sqref="B14"/>
    </sheetView>
  </sheetViews>
  <sheetFormatPr defaultRowHeight="14.5" x14ac:dyDescent="0.35"/>
  <cols>
    <col min="1" max="1" width="8.7265625" style="29"/>
    <col min="2" max="2" width="8.81640625" style="29" bestFit="1" customWidth="1"/>
    <col min="3" max="5" width="8.7265625" style="29"/>
    <col min="6" max="6" width="8.81640625" style="29" bestFit="1" customWidth="1"/>
    <col min="7" max="16384" width="8.7265625" style="29"/>
  </cols>
  <sheetData>
    <row r="10" spans="1:10" x14ac:dyDescent="0.35">
      <c r="A10" s="15" t="s">
        <v>12</v>
      </c>
      <c r="B10" s="15"/>
      <c r="C10" s="15"/>
      <c r="D10" s="15"/>
      <c r="E10" s="15"/>
    </row>
    <row r="11" spans="1:10" x14ac:dyDescent="0.35">
      <c r="A11" s="15"/>
      <c r="B11" s="15"/>
      <c r="C11" s="15"/>
      <c r="D11" s="15"/>
      <c r="E11" s="15"/>
    </row>
    <row r="12" spans="1:10" x14ac:dyDescent="0.35">
      <c r="A12" s="15" t="s">
        <v>90</v>
      </c>
      <c r="B12" s="15" t="s">
        <v>7</v>
      </c>
      <c r="C12" s="15" t="s">
        <v>0</v>
      </c>
      <c r="D12" s="15"/>
      <c r="E12" s="15" t="s">
        <v>90</v>
      </c>
      <c r="F12" s="15" t="s">
        <v>7</v>
      </c>
      <c r="G12" s="15" t="s">
        <v>0</v>
      </c>
      <c r="I12" s="15" t="s">
        <v>91</v>
      </c>
      <c r="J12" s="15" t="s">
        <v>92</v>
      </c>
    </row>
    <row r="13" spans="1:10" x14ac:dyDescent="0.35">
      <c r="A13" s="15"/>
      <c r="B13" s="15"/>
      <c r="C13" s="15"/>
      <c r="D13" s="15"/>
      <c r="E13" s="15"/>
    </row>
    <row r="14" spans="1:10" x14ac:dyDescent="0.35">
      <c r="A14" s="15">
        <v>1</v>
      </c>
      <c r="B14" s="15" t="str">
        <f>VLOOKUP(A14,'M-Ski'!$A$10:$C$13,3,FALSE)</f>
        <v>DUNNE</v>
      </c>
      <c r="C14" s="15">
        <f>VLOOKUP(A14,'M-Ski'!$A$10:$F$13,6,FALSE)</f>
        <v>94</v>
      </c>
      <c r="D14" s="15" t="s">
        <v>13</v>
      </c>
      <c r="E14" s="15">
        <v>6</v>
      </c>
      <c r="F14" s="29" t="e">
        <f>VLOOKUP(E14,'M-Ski'!$A$10:$C$13,3,FALSE)</f>
        <v>#N/A</v>
      </c>
      <c r="G14" s="29" t="e">
        <f>VLOOKUP(E14,'M-Ski'!$A$10:$F$13,6,FALSE)</f>
        <v>#N/A</v>
      </c>
    </row>
    <row r="15" spans="1:10" x14ac:dyDescent="0.35">
      <c r="A15" s="15">
        <v>2</v>
      </c>
      <c r="B15" s="15" t="str">
        <f>VLOOKUP(A15,'M-Ski'!$A$10:$C$13,3,FALSE)</f>
        <v>LAWLESS</v>
      </c>
      <c r="C15" s="15">
        <f>VLOOKUP(A15,'M-Ski'!$A$10:$F$13,6,FALSE)</f>
        <v>118</v>
      </c>
      <c r="D15" s="15" t="s">
        <v>13</v>
      </c>
      <c r="E15" s="15">
        <v>5</v>
      </c>
      <c r="F15" s="29" t="e">
        <f>VLOOKUP(E15,'M-Ski'!$A$10:$C$13,3,FALSE)</f>
        <v>#N/A</v>
      </c>
      <c r="G15" s="29" t="e">
        <f>VLOOKUP(E15,'M-Ski'!$A$10:$F$13,6,FALSE)</f>
        <v>#N/A</v>
      </c>
    </row>
    <row r="16" spans="1:10" x14ac:dyDescent="0.35">
      <c r="A16" s="15">
        <v>3</v>
      </c>
      <c r="B16" s="15" t="str">
        <f>VLOOKUP(A16,'M-Ski'!$A$10:$C$13,3,FALSE)</f>
        <v>STEWART</v>
      </c>
      <c r="C16" s="15">
        <f>VLOOKUP(A16,'M-Ski'!$A$10:$F$13,6,FALSE)</f>
        <v>91</v>
      </c>
      <c r="D16" s="15" t="s">
        <v>13</v>
      </c>
      <c r="E16" s="15">
        <v>4</v>
      </c>
      <c r="F16" s="29" t="str">
        <f>VLOOKUP(E16,'M-Ski'!$A$10:$C$13,3,FALSE)</f>
        <v>Cleave</v>
      </c>
      <c r="G16" s="29">
        <f>VLOOKUP(E16,'M-Ski'!$A$10:$F$13,6,FALSE)</f>
        <v>42</v>
      </c>
    </row>
    <row r="17" spans="1:7" x14ac:dyDescent="0.35">
      <c r="A17" s="15"/>
      <c r="B17" s="15"/>
      <c r="C17" s="15"/>
      <c r="D17" s="15"/>
      <c r="E17" s="15"/>
    </row>
    <row r="18" spans="1:7" x14ac:dyDescent="0.35">
      <c r="A18" s="15" t="s">
        <v>14</v>
      </c>
      <c r="B18" s="15"/>
      <c r="C18" s="15"/>
      <c r="D18" s="15"/>
      <c r="E18" s="15"/>
    </row>
    <row r="19" spans="1:7" x14ac:dyDescent="0.35">
      <c r="A19" s="15"/>
      <c r="B19" s="15"/>
      <c r="C19" s="15"/>
      <c r="D19" s="15"/>
      <c r="E19" s="15"/>
    </row>
    <row r="20" spans="1:7" x14ac:dyDescent="0.35">
      <c r="A20" s="15">
        <v>1</v>
      </c>
      <c r="B20" s="15" t="str">
        <f>VLOOKUP(A20,'M-Ski'!$A$10:$C$13,3,FALSE)</f>
        <v>DUNNE</v>
      </c>
      <c r="C20" s="15">
        <f>VLOOKUP(A20,'M-Ski'!$A$10:$F$13,6,FALSE)</f>
        <v>94</v>
      </c>
      <c r="D20" s="15" t="s">
        <v>13</v>
      </c>
      <c r="E20" s="15">
        <v>5</v>
      </c>
      <c r="F20" s="29" t="e">
        <f>VLOOKUP(E20,'M-Ski'!$A$10:$C$13,3,FALSE)</f>
        <v>#N/A</v>
      </c>
      <c r="G20" s="29" t="e">
        <f>VLOOKUP(E20,'M-Ski'!$A$10:$F$13,6,FALSE)</f>
        <v>#N/A</v>
      </c>
    </row>
    <row r="21" spans="1:7" x14ac:dyDescent="0.35">
      <c r="A21" s="15">
        <v>6</v>
      </c>
      <c r="B21" s="15" t="e">
        <f>VLOOKUP(A21,'M-Ski'!$A$10:$C$13,3,FALSE)</f>
        <v>#N/A</v>
      </c>
      <c r="C21" s="15" t="e">
        <f>VLOOKUP(A21,'M-Ski'!$A$10:$F$13,6,FALSE)</f>
        <v>#N/A</v>
      </c>
      <c r="D21" s="15" t="s">
        <v>13</v>
      </c>
      <c r="E21" s="15">
        <v>4</v>
      </c>
      <c r="F21" s="29" t="str">
        <f>VLOOKUP(E21,'M-Ski'!$A$10:$C$13,3,FALSE)</f>
        <v>Cleave</v>
      </c>
      <c r="G21" s="29">
        <f>VLOOKUP(E21,'M-Ski'!$A$10:$F$13,6,FALSE)</f>
        <v>42</v>
      </c>
    </row>
    <row r="22" spans="1:7" x14ac:dyDescent="0.35">
      <c r="A22" s="15">
        <v>2</v>
      </c>
      <c r="B22" s="15" t="str">
        <f>VLOOKUP(A22,'M-Ski'!$A$10:$C$13,3,FALSE)</f>
        <v>LAWLESS</v>
      </c>
      <c r="C22" s="15">
        <f>VLOOKUP(A22,'M-Ski'!$A$10:$F$13,6,FALSE)</f>
        <v>118</v>
      </c>
      <c r="D22" s="15" t="s">
        <v>13</v>
      </c>
      <c r="E22" s="15">
        <v>3</v>
      </c>
      <c r="F22" s="29" t="str">
        <f>VLOOKUP(E22,'M-Ski'!$A$10:$C$13,3,FALSE)</f>
        <v>STEWART</v>
      </c>
      <c r="G22" s="29">
        <f>VLOOKUP(E22,'M-Ski'!$A$10:$F$13,6,FALSE)</f>
        <v>91</v>
      </c>
    </row>
    <row r="23" spans="1:7" x14ac:dyDescent="0.35">
      <c r="A23" s="15"/>
      <c r="B23" s="15"/>
      <c r="C23" s="15"/>
      <c r="D23" s="15"/>
      <c r="E23" s="15"/>
    </row>
    <row r="24" spans="1:7" x14ac:dyDescent="0.35">
      <c r="A24" s="15" t="s">
        <v>15</v>
      </c>
      <c r="B24" s="15"/>
      <c r="C24" s="15"/>
      <c r="D24" s="15"/>
      <c r="E24" s="15"/>
    </row>
    <row r="25" spans="1:7" x14ac:dyDescent="0.35">
      <c r="A25" s="15"/>
      <c r="B25" s="15"/>
      <c r="C25" s="15"/>
      <c r="D25" s="15"/>
      <c r="E25" s="15"/>
    </row>
    <row r="26" spans="1:7" x14ac:dyDescent="0.35">
      <c r="A26" s="15">
        <v>1</v>
      </c>
      <c r="B26" s="15" t="str">
        <f>VLOOKUP(A26,'M-Ski'!$A$10:$C$13,3,FALSE)</f>
        <v>DUNNE</v>
      </c>
      <c r="C26" s="15">
        <f>VLOOKUP(A26,'M-Ski'!$A$10:$F$13,6,FALSE)</f>
        <v>94</v>
      </c>
      <c r="D26" s="15" t="s">
        <v>13</v>
      </c>
      <c r="E26" s="15">
        <v>4</v>
      </c>
      <c r="F26" s="29" t="str">
        <f>VLOOKUP(E26,'M-Ski'!$A$10:$C$13,3,FALSE)</f>
        <v>Cleave</v>
      </c>
      <c r="G26" s="29">
        <f>VLOOKUP(E26,'M-Ski'!$A$10:$F$13,6,FALSE)</f>
        <v>42</v>
      </c>
    </row>
    <row r="27" spans="1:7" x14ac:dyDescent="0.35">
      <c r="A27" s="15">
        <v>5</v>
      </c>
      <c r="B27" s="15" t="e">
        <f>VLOOKUP(A27,'M-Ski'!$A$10:$C$13,3,FALSE)</f>
        <v>#N/A</v>
      </c>
      <c r="C27" s="15" t="e">
        <f>VLOOKUP(A27,'M-Ski'!$A$10:$F$13,6,FALSE)</f>
        <v>#N/A</v>
      </c>
      <c r="D27" s="15" t="s">
        <v>13</v>
      </c>
      <c r="E27" s="15">
        <v>3</v>
      </c>
      <c r="F27" s="29" t="str">
        <f>VLOOKUP(E27,'M-Ski'!$A$10:$C$13,3,FALSE)</f>
        <v>STEWART</v>
      </c>
      <c r="G27" s="29">
        <f>VLOOKUP(E27,'M-Ski'!$A$10:$F$13,6,FALSE)</f>
        <v>91</v>
      </c>
    </row>
    <row r="28" spans="1:7" x14ac:dyDescent="0.35">
      <c r="A28" s="15">
        <v>2</v>
      </c>
      <c r="B28" s="15" t="str">
        <f>VLOOKUP(A28,'M-Ski'!$A$10:$C$13,3,FALSE)</f>
        <v>LAWLESS</v>
      </c>
      <c r="C28" s="15">
        <f>VLOOKUP(A28,'M-Ski'!$A$10:$F$13,6,FALSE)</f>
        <v>118</v>
      </c>
      <c r="D28" s="15" t="s">
        <v>13</v>
      </c>
      <c r="E28" s="15">
        <v>6</v>
      </c>
      <c r="F28" s="29" t="e">
        <f>VLOOKUP(E28,'M-Ski'!$A$10:$C$13,3,FALSE)</f>
        <v>#N/A</v>
      </c>
      <c r="G28" s="29" t="e">
        <f>VLOOKUP(E28,'M-Ski'!$A$10:$F$13,6,FALSE)</f>
        <v>#N/A</v>
      </c>
    </row>
    <row r="29" spans="1:7" x14ac:dyDescent="0.35">
      <c r="A29" s="15"/>
      <c r="B29" s="15"/>
      <c r="C29" s="15"/>
      <c r="D29" s="15"/>
      <c r="E29" s="15"/>
    </row>
    <row r="30" spans="1:7" x14ac:dyDescent="0.35">
      <c r="A30" s="15" t="s">
        <v>16</v>
      </c>
      <c r="B30" s="15"/>
      <c r="C30" s="15"/>
      <c r="D30" s="15"/>
      <c r="E30" s="15"/>
    </row>
    <row r="31" spans="1:7" x14ac:dyDescent="0.35">
      <c r="A31" s="15"/>
      <c r="B31" s="15"/>
      <c r="C31" s="15"/>
      <c r="D31" s="15"/>
      <c r="E31" s="15"/>
    </row>
    <row r="32" spans="1:7" x14ac:dyDescent="0.35">
      <c r="A32" s="15">
        <v>1</v>
      </c>
      <c r="B32" s="15" t="str">
        <f>VLOOKUP(A32,'M-Ski'!$A$10:$C$13,3,FALSE)</f>
        <v>DUNNE</v>
      </c>
      <c r="C32" s="15">
        <f>VLOOKUP(A32,'M-Ski'!$A$10:$F$13,6,FALSE)</f>
        <v>94</v>
      </c>
      <c r="D32" s="15" t="s">
        <v>13</v>
      </c>
      <c r="E32" s="15">
        <v>3</v>
      </c>
      <c r="F32" s="29" t="str">
        <f>VLOOKUP(E32,'M-Ski'!$A$10:$C$13,3,FALSE)</f>
        <v>STEWART</v>
      </c>
      <c r="G32" s="29">
        <f>VLOOKUP(E32,'M-Ski'!$A$10:$F$13,6,FALSE)</f>
        <v>91</v>
      </c>
    </row>
    <row r="33" spans="1:7" x14ac:dyDescent="0.35">
      <c r="A33" s="15">
        <v>4</v>
      </c>
      <c r="B33" s="15" t="str">
        <f>VLOOKUP(A33,'M-Ski'!$A$10:$C$13,3,FALSE)</f>
        <v>Cleave</v>
      </c>
      <c r="C33" s="15">
        <f>VLOOKUP(A33,'M-Ski'!$A$10:$F$13,6,FALSE)</f>
        <v>42</v>
      </c>
      <c r="D33" s="15" t="s">
        <v>13</v>
      </c>
      <c r="E33" s="15">
        <v>2</v>
      </c>
      <c r="F33" s="29" t="str">
        <f>VLOOKUP(E33,'M-Ski'!$A$10:$C$13,3,FALSE)</f>
        <v>LAWLESS</v>
      </c>
      <c r="G33" s="29">
        <f>VLOOKUP(E33,'M-Ski'!$A$10:$F$13,6,FALSE)</f>
        <v>118</v>
      </c>
    </row>
    <row r="34" spans="1:7" x14ac:dyDescent="0.35">
      <c r="A34" s="15">
        <v>5</v>
      </c>
      <c r="B34" s="15" t="e">
        <f>VLOOKUP(A34,'M-Ski'!$A$10:$C$13,3,FALSE)</f>
        <v>#N/A</v>
      </c>
      <c r="C34" s="15" t="e">
        <f>VLOOKUP(A34,'M-Ski'!$A$10:$F$13,6,FALSE)</f>
        <v>#N/A</v>
      </c>
      <c r="D34" s="15" t="s">
        <v>13</v>
      </c>
      <c r="E34" s="15">
        <v>6</v>
      </c>
      <c r="F34" s="29" t="e">
        <f>VLOOKUP(E34,'M-Ski'!$A$10:$C$13,3,FALSE)</f>
        <v>#N/A</v>
      </c>
      <c r="G34" s="29" t="e">
        <f>VLOOKUP(E34,'M-Ski'!$A$10:$F$13,6,FALSE)</f>
        <v>#N/A</v>
      </c>
    </row>
    <row r="35" spans="1:7" x14ac:dyDescent="0.35">
      <c r="A35" s="15"/>
      <c r="B35" s="15"/>
      <c r="C35" s="15"/>
      <c r="D35" s="15"/>
      <c r="E35" s="15"/>
    </row>
    <row r="36" spans="1:7" x14ac:dyDescent="0.35">
      <c r="A36" s="15" t="s">
        <v>17</v>
      </c>
      <c r="B36" s="15"/>
      <c r="C36" s="15"/>
      <c r="D36" s="15"/>
      <c r="E36" s="15"/>
    </row>
    <row r="37" spans="1:7" x14ac:dyDescent="0.35">
      <c r="A37" s="15"/>
      <c r="B37" s="15"/>
      <c r="C37" s="15"/>
      <c r="D37" s="15"/>
      <c r="E37" s="15"/>
    </row>
    <row r="38" spans="1:7" x14ac:dyDescent="0.35">
      <c r="A38" s="15">
        <v>1</v>
      </c>
      <c r="B38" s="15" t="str">
        <f>VLOOKUP(A38,'M-Ski'!$A$10:$C$13,3,FALSE)</f>
        <v>DUNNE</v>
      </c>
      <c r="C38" s="15">
        <f>VLOOKUP(A38,'M-Ski'!$A$10:$F$13,6,FALSE)</f>
        <v>94</v>
      </c>
      <c r="D38" s="15" t="s">
        <v>13</v>
      </c>
      <c r="E38" s="15">
        <v>2</v>
      </c>
      <c r="F38" s="29" t="str">
        <f>VLOOKUP(E38,'M-Ski'!$A$10:$C$13,3,FALSE)</f>
        <v>LAWLESS</v>
      </c>
      <c r="G38" s="29">
        <f>VLOOKUP(E38,'M-Ski'!$A$10:$F$13,6,FALSE)</f>
        <v>118</v>
      </c>
    </row>
    <row r="39" spans="1:7" x14ac:dyDescent="0.35">
      <c r="A39" s="15">
        <v>3</v>
      </c>
      <c r="B39" s="15" t="str">
        <f>VLOOKUP(A39,'M-Ski'!$A$10:$C$13,3,FALSE)</f>
        <v>STEWART</v>
      </c>
      <c r="C39" s="15">
        <f>VLOOKUP(A39,'M-Ski'!$A$10:$F$13,6,FALSE)</f>
        <v>91</v>
      </c>
      <c r="D39" s="15" t="s">
        <v>13</v>
      </c>
      <c r="E39" s="15">
        <v>6</v>
      </c>
      <c r="F39" s="29" t="e">
        <f>VLOOKUP(E39,'M-Ski'!$A$10:$C$13,3,FALSE)</f>
        <v>#N/A</v>
      </c>
      <c r="G39" s="29" t="e">
        <f>VLOOKUP(E39,'M-Ski'!$A$10:$F$13,6,FALSE)</f>
        <v>#N/A</v>
      </c>
    </row>
    <row r="40" spans="1:7" x14ac:dyDescent="0.35">
      <c r="A40" s="15">
        <v>4</v>
      </c>
      <c r="B40" s="15" t="str">
        <f>VLOOKUP(A40,'M-Ski'!$A$10:$C$13,3,FALSE)</f>
        <v>Cleave</v>
      </c>
      <c r="C40" s="15">
        <f>VLOOKUP(A40,'M-Ski'!$A$10:$F$13,6,FALSE)</f>
        <v>42</v>
      </c>
      <c r="D40" s="15" t="s">
        <v>13</v>
      </c>
      <c r="E40" s="15">
        <v>5</v>
      </c>
      <c r="F40" s="29" t="e">
        <f>VLOOKUP(E40,'M-Ski'!$A$10:$C$13,3,FALSE)</f>
        <v>#N/A</v>
      </c>
      <c r="G40" s="29" t="e">
        <f>VLOOKUP(E40,'M-Ski'!$A$10:$F$13,6,FALSE)</f>
        <v>#N/A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J40"/>
  <sheetViews>
    <sheetView workbookViewId="0">
      <selection activeCell="A9" sqref="A9"/>
    </sheetView>
  </sheetViews>
  <sheetFormatPr defaultRowHeight="14.5" x14ac:dyDescent="0.35"/>
  <cols>
    <col min="2" max="2" width="12.08984375" style="29" bestFit="1" customWidth="1"/>
    <col min="3" max="3" width="8.7265625" style="29"/>
    <col min="6" max="6" width="12.08984375" bestFit="1" customWidth="1"/>
  </cols>
  <sheetData>
    <row r="8" spans="1:10" x14ac:dyDescent="0.35">
      <c r="A8" t="s">
        <v>174</v>
      </c>
    </row>
    <row r="10" spans="1:10" x14ac:dyDescent="0.35">
      <c r="A10" s="15" t="s">
        <v>12</v>
      </c>
      <c r="B10" s="15"/>
      <c r="C10" s="15"/>
      <c r="D10" s="15"/>
      <c r="E10" s="15"/>
    </row>
    <row r="11" spans="1:10" x14ac:dyDescent="0.35">
      <c r="A11" s="15"/>
      <c r="B11" s="15"/>
      <c r="C11" s="15"/>
      <c r="D11" s="15"/>
      <c r="E11" s="15"/>
    </row>
    <row r="12" spans="1:10" s="29" customFormat="1" x14ac:dyDescent="0.35">
      <c r="A12" s="15" t="s">
        <v>90</v>
      </c>
      <c r="B12" s="15" t="s">
        <v>7</v>
      </c>
      <c r="C12" s="15" t="s">
        <v>0</v>
      </c>
      <c r="D12" s="15"/>
      <c r="E12" s="15" t="s">
        <v>90</v>
      </c>
      <c r="F12" s="15" t="s">
        <v>7</v>
      </c>
      <c r="G12" s="15" t="s">
        <v>0</v>
      </c>
      <c r="I12" s="15" t="s">
        <v>91</v>
      </c>
      <c r="J12" s="15" t="s">
        <v>92</v>
      </c>
    </row>
    <row r="13" spans="1:10" x14ac:dyDescent="0.35">
      <c r="A13" s="15"/>
      <c r="B13" s="15"/>
      <c r="C13" s="15"/>
      <c r="D13" s="15"/>
      <c r="E13" s="15"/>
    </row>
    <row r="14" spans="1:10" x14ac:dyDescent="0.35">
      <c r="A14" s="15">
        <v>1</v>
      </c>
      <c r="B14" s="15" t="str">
        <f>VLOOKUP(A14,'M-Ski'!$A$14:$C$18,3,FALSE)</f>
        <v>Randall</v>
      </c>
      <c r="C14" s="15">
        <f>VLOOKUP(A14,'M-Ski'!$A$14:$F$18,6,FALSE)</f>
        <v>7</v>
      </c>
      <c r="D14" s="15" t="s">
        <v>13</v>
      </c>
      <c r="E14" s="15">
        <v>6</v>
      </c>
      <c r="F14" t="e">
        <f>VLOOKUP(E14,'M-Ski'!$A$14:$C$18,3,FALSE)</f>
        <v>#N/A</v>
      </c>
      <c r="G14" t="e">
        <f>VLOOKUP(E14,'M-Ski'!$A$14:$F$18,6,FALSE)</f>
        <v>#N/A</v>
      </c>
    </row>
    <row r="15" spans="1:10" x14ac:dyDescent="0.35">
      <c r="A15" s="15">
        <v>2</v>
      </c>
      <c r="B15" s="15" t="str">
        <f>VLOOKUP(A15,'M-Ski'!$A$14:$C$18,3,FALSE)</f>
        <v>Halliday</v>
      </c>
      <c r="C15" s="15">
        <f>VLOOKUP(A15,'M-Ski'!$A$14:$F$18,6,FALSE)</f>
        <v>82</v>
      </c>
      <c r="D15" s="15" t="s">
        <v>13</v>
      </c>
      <c r="E15" s="15">
        <v>5</v>
      </c>
      <c r="F15" s="29" t="str">
        <f>VLOOKUP(E15,'M-Ski'!$A$14:$C$18,3,FALSE)</f>
        <v>Todd</v>
      </c>
      <c r="G15" s="29">
        <f>VLOOKUP(E15,'M-Ski'!$A$14:$F$18,6,FALSE)</f>
        <v>27</v>
      </c>
    </row>
    <row r="16" spans="1:10" x14ac:dyDescent="0.35">
      <c r="A16" s="15">
        <v>3</v>
      </c>
      <c r="B16" s="15" t="str">
        <f>VLOOKUP(A16,'M-Ski'!$A$14:$C$18,3,FALSE)</f>
        <v>HARRIS</v>
      </c>
      <c r="C16" s="15">
        <f>VLOOKUP(A16,'M-Ski'!$A$14:$F$18,6,FALSE)</f>
        <v>41</v>
      </c>
      <c r="D16" s="15" t="s">
        <v>13</v>
      </c>
      <c r="E16" s="15">
        <v>4</v>
      </c>
      <c r="F16" s="29" t="str">
        <f>VLOOKUP(E16,'M-Ski'!$A$14:$C$18,3,FALSE)</f>
        <v>TAZOE-CRAIG</v>
      </c>
      <c r="G16" s="29">
        <f>VLOOKUP(E16,'M-Ski'!$A$14:$F$18,6,FALSE)</f>
        <v>26</v>
      </c>
    </row>
    <row r="17" spans="1:7" x14ac:dyDescent="0.35">
      <c r="A17" s="15"/>
      <c r="B17" s="15"/>
      <c r="C17" s="15"/>
      <c r="D17" s="15"/>
      <c r="E17" s="15"/>
      <c r="F17" s="29"/>
      <c r="G17" s="29"/>
    </row>
    <row r="18" spans="1:7" x14ac:dyDescent="0.35">
      <c r="A18" s="15" t="s">
        <v>14</v>
      </c>
      <c r="B18" s="15"/>
      <c r="C18" s="15"/>
      <c r="D18" s="15"/>
      <c r="E18" s="15"/>
      <c r="F18" s="29"/>
      <c r="G18" s="29"/>
    </row>
    <row r="19" spans="1:7" x14ac:dyDescent="0.35">
      <c r="A19" s="15"/>
      <c r="B19" s="15"/>
      <c r="C19" s="15"/>
      <c r="D19" s="15"/>
      <c r="E19" s="15"/>
      <c r="F19" s="29"/>
      <c r="G19" s="29"/>
    </row>
    <row r="20" spans="1:7" x14ac:dyDescent="0.35">
      <c r="A20" s="15">
        <v>1</v>
      </c>
      <c r="B20" s="15" t="str">
        <f>VLOOKUP(A20,'M-Ski'!$A$14:$C$18,3,FALSE)</f>
        <v>Randall</v>
      </c>
      <c r="C20" s="15">
        <f>VLOOKUP(A20,'M-Ski'!$A$14:$F$18,6,FALSE)</f>
        <v>7</v>
      </c>
      <c r="D20" s="15" t="s">
        <v>13</v>
      </c>
      <c r="E20" s="15">
        <v>5</v>
      </c>
      <c r="F20" s="29" t="str">
        <f>VLOOKUP(E20,'M-Ski'!$A$14:$C$18,3,FALSE)</f>
        <v>Todd</v>
      </c>
      <c r="G20" s="29">
        <f>VLOOKUP(E20,'M-Ski'!$A$14:$F$18,6,FALSE)</f>
        <v>27</v>
      </c>
    </row>
    <row r="21" spans="1:7" x14ac:dyDescent="0.35">
      <c r="A21" s="15">
        <v>6</v>
      </c>
      <c r="B21" s="15" t="e">
        <f>VLOOKUP(A21,'M-Ski'!$A$14:$C$18,3,FALSE)</f>
        <v>#N/A</v>
      </c>
      <c r="C21" s="15" t="e">
        <f>VLOOKUP(A21,'M-Ski'!$A$14:$F$18,6,FALSE)</f>
        <v>#N/A</v>
      </c>
      <c r="D21" s="15" t="s">
        <v>13</v>
      </c>
      <c r="E21" s="15">
        <v>4</v>
      </c>
      <c r="F21" s="29" t="str">
        <f>VLOOKUP(E21,'M-Ski'!$A$14:$C$18,3,FALSE)</f>
        <v>TAZOE-CRAIG</v>
      </c>
      <c r="G21" s="29">
        <f>VLOOKUP(E21,'M-Ski'!$A$14:$F$18,6,FALSE)</f>
        <v>26</v>
      </c>
    </row>
    <row r="22" spans="1:7" x14ac:dyDescent="0.35">
      <c r="A22" s="15">
        <v>2</v>
      </c>
      <c r="B22" s="15" t="str">
        <f>VLOOKUP(A22,'M-Ski'!$A$14:$C$18,3,FALSE)</f>
        <v>Halliday</v>
      </c>
      <c r="C22" s="15">
        <f>VLOOKUP(A22,'M-Ski'!$A$14:$F$18,6,FALSE)</f>
        <v>82</v>
      </c>
      <c r="D22" s="15" t="s">
        <v>13</v>
      </c>
      <c r="E22" s="15">
        <v>3</v>
      </c>
      <c r="F22" s="29" t="str">
        <f>VLOOKUP(E22,'M-Ski'!$A$14:$C$18,3,FALSE)</f>
        <v>HARRIS</v>
      </c>
      <c r="G22" s="29">
        <f>VLOOKUP(E22,'M-Ski'!$A$14:$F$18,6,FALSE)</f>
        <v>41</v>
      </c>
    </row>
    <row r="23" spans="1:7" x14ac:dyDescent="0.35">
      <c r="A23" s="15"/>
      <c r="B23" s="15"/>
      <c r="C23" s="15"/>
      <c r="D23" s="15"/>
      <c r="E23" s="15"/>
      <c r="F23" s="29"/>
      <c r="G23" s="29"/>
    </row>
    <row r="24" spans="1:7" x14ac:dyDescent="0.35">
      <c r="A24" s="15" t="s">
        <v>15</v>
      </c>
      <c r="B24" s="15"/>
      <c r="C24" s="15"/>
      <c r="D24" s="15"/>
      <c r="E24" s="15"/>
      <c r="F24" s="29"/>
      <c r="G24" s="29"/>
    </row>
    <row r="25" spans="1:7" x14ac:dyDescent="0.35">
      <c r="A25" s="15"/>
      <c r="B25" s="15"/>
      <c r="C25" s="15"/>
      <c r="D25" s="15"/>
      <c r="E25" s="15"/>
      <c r="F25" s="29"/>
      <c r="G25" s="29"/>
    </row>
    <row r="26" spans="1:7" x14ac:dyDescent="0.35">
      <c r="A26" s="15">
        <v>1</v>
      </c>
      <c r="B26" s="15" t="str">
        <f>VLOOKUP(A26,'M-Ski'!$A$14:$C$18,3,FALSE)</f>
        <v>Randall</v>
      </c>
      <c r="C26" s="15">
        <f>VLOOKUP(A26,'M-Ski'!$A$14:$F$18,6,FALSE)</f>
        <v>7</v>
      </c>
      <c r="D26" s="15" t="s">
        <v>13</v>
      </c>
      <c r="E26" s="15">
        <v>4</v>
      </c>
      <c r="F26" s="29" t="str">
        <f>VLOOKUP(E26,'M-Ski'!$A$14:$C$18,3,FALSE)</f>
        <v>TAZOE-CRAIG</v>
      </c>
      <c r="G26" s="29">
        <f>VLOOKUP(E26,'M-Ski'!$A$14:$F$18,6,FALSE)</f>
        <v>26</v>
      </c>
    </row>
    <row r="27" spans="1:7" x14ac:dyDescent="0.35">
      <c r="A27" s="15">
        <v>5</v>
      </c>
      <c r="B27" s="15" t="str">
        <f>VLOOKUP(A27,'M-Ski'!$A$14:$C$18,3,FALSE)</f>
        <v>Todd</v>
      </c>
      <c r="C27" s="15">
        <f>VLOOKUP(A27,'M-Ski'!$A$14:$F$18,6,FALSE)</f>
        <v>27</v>
      </c>
      <c r="D27" s="15" t="s">
        <v>13</v>
      </c>
      <c r="E27" s="15">
        <v>3</v>
      </c>
      <c r="F27" s="29" t="str">
        <f>VLOOKUP(E27,'M-Ski'!$A$14:$C$18,3,FALSE)</f>
        <v>HARRIS</v>
      </c>
      <c r="G27" s="29">
        <f>VLOOKUP(E27,'M-Ski'!$A$14:$F$18,6,FALSE)</f>
        <v>41</v>
      </c>
    </row>
    <row r="28" spans="1:7" x14ac:dyDescent="0.35">
      <c r="A28" s="15">
        <v>2</v>
      </c>
      <c r="B28" s="15" t="str">
        <f>VLOOKUP(A28,'M-Ski'!$A$14:$C$18,3,FALSE)</f>
        <v>Halliday</v>
      </c>
      <c r="C28" s="15">
        <f>VLOOKUP(A28,'M-Ski'!$A$14:$F$18,6,FALSE)</f>
        <v>82</v>
      </c>
      <c r="D28" s="15" t="s">
        <v>13</v>
      </c>
      <c r="E28" s="15">
        <v>6</v>
      </c>
      <c r="F28" s="29" t="e">
        <f>VLOOKUP(E28,'M-Ski'!$A$14:$C$18,3,FALSE)</f>
        <v>#N/A</v>
      </c>
      <c r="G28" s="29" t="e">
        <f>VLOOKUP(E28,'M-Ski'!$A$14:$F$18,6,FALSE)</f>
        <v>#N/A</v>
      </c>
    </row>
    <row r="29" spans="1:7" x14ac:dyDescent="0.35">
      <c r="A29" s="15"/>
      <c r="B29" s="15"/>
      <c r="C29" s="15"/>
      <c r="D29" s="15"/>
      <c r="E29" s="15"/>
      <c r="F29" s="29"/>
      <c r="G29" s="29"/>
    </row>
    <row r="30" spans="1:7" x14ac:dyDescent="0.35">
      <c r="A30" s="15" t="s">
        <v>16</v>
      </c>
      <c r="B30" s="15"/>
      <c r="C30" s="15"/>
      <c r="D30" s="15"/>
      <c r="E30" s="15"/>
      <c r="F30" s="29"/>
      <c r="G30" s="29"/>
    </row>
    <row r="31" spans="1:7" x14ac:dyDescent="0.35">
      <c r="A31" s="15"/>
      <c r="B31" s="15"/>
      <c r="C31" s="15"/>
      <c r="D31" s="15"/>
      <c r="E31" s="15"/>
      <c r="F31" s="29"/>
      <c r="G31" s="29"/>
    </row>
    <row r="32" spans="1:7" x14ac:dyDescent="0.35">
      <c r="A32" s="15">
        <v>1</v>
      </c>
      <c r="B32" s="15" t="str">
        <f>VLOOKUP(A32,'M-Ski'!$A$14:$C$18,3,FALSE)</f>
        <v>Randall</v>
      </c>
      <c r="C32" s="15">
        <f>VLOOKUP(A32,'M-Ski'!$A$14:$F$18,6,FALSE)</f>
        <v>7</v>
      </c>
      <c r="D32" s="15" t="s">
        <v>13</v>
      </c>
      <c r="E32" s="15">
        <v>3</v>
      </c>
      <c r="F32" s="29" t="str">
        <f>VLOOKUP(E32,'M-Ski'!$A$14:$C$18,3,FALSE)</f>
        <v>HARRIS</v>
      </c>
      <c r="G32" s="29">
        <f>VLOOKUP(E32,'M-Ski'!$A$14:$F$18,6,FALSE)</f>
        <v>41</v>
      </c>
    </row>
    <row r="33" spans="1:7" x14ac:dyDescent="0.35">
      <c r="A33" s="15">
        <v>4</v>
      </c>
      <c r="B33" s="15" t="str">
        <f>VLOOKUP(A33,'M-Ski'!$A$14:$C$18,3,FALSE)</f>
        <v>TAZOE-CRAIG</v>
      </c>
      <c r="C33" s="15">
        <f>VLOOKUP(A33,'M-Ski'!$A$14:$F$18,6,FALSE)</f>
        <v>26</v>
      </c>
      <c r="D33" s="15" t="s">
        <v>13</v>
      </c>
      <c r="E33" s="15">
        <v>2</v>
      </c>
      <c r="F33" s="29" t="str">
        <f>VLOOKUP(E33,'M-Ski'!$A$14:$C$18,3,FALSE)</f>
        <v>Halliday</v>
      </c>
      <c r="G33" s="29">
        <f>VLOOKUP(E33,'M-Ski'!$A$14:$F$18,6,FALSE)</f>
        <v>82</v>
      </c>
    </row>
    <row r="34" spans="1:7" x14ac:dyDescent="0.35">
      <c r="A34" s="15">
        <v>5</v>
      </c>
      <c r="B34" s="15" t="str">
        <f>VLOOKUP(A34,'M-Ski'!$A$14:$C$18,3,FALSE)</f>
        <v>Todd</v>
      </c>
      <c r="C34" s="15">
        <f>VLOOKUP(A34,'M-Ski'!$A$14:$F$18,6,FALSE)</f>
        <v>27</v>
      </c>
      <c r="D34" s="15" t="s">
        <v>13</v>
      </c>
      <c r="E34" s="15">
        <v>6</v>
      </c>
      <c r="F34" s="29" t="e">
        <f>VLOOKUP(E34,'M-Ski'!$A$14:$C$18,3,FALSE)</f>
        <v>#N/A</v>
      </c>
      <c r="G34" s="29" t="e">
        <f>VLOOKUP(E34,'M-Ski'!$A$14:$F$18,6,FALSE)</f>
        <v>#N/A</v>
      </c>
    </row>
    <row r="35" spans="1:7" x14ac:dyDescent="0.35">
      <c r="A35" s="15"/>
      <c r="B35" s="15"/>
      <c r="C35" s="15"/>
      <c r="D35" s="15"/>
      <c r="E35" s="15"/>
      <c r="F35" s="29"/>
      <c r="G35" s="29"/>
    </row>
    <row r="36" spans="1:7" x14ac:dyDescent="0.35">
      <c r="A36" s="15" t="s">
        <v>17</v>
      </c>
      <c r="B36" s="15"/>
      <c r="C36" s="15"/>
      <c r="D36" s="15"/>
      <c r="E36" s="15"/>
      <c r="F36" s="29"/>
      <c r="G36" s="29"/>
    </row>
    <row r="37" spans="1:7" x14ac:dyDescent="0.35">
      <c r="A37" s="15"/>
      <c r="B37" s="15"/>
      <c r="C37" s="15"/>
      <c r="D37" s="15"/>
      <c r="E37" s="15"/>
      <c r="F37" s="29"/>
      <c r="G37" s="29"/>
    </row>
    <row r="38" spans="1:7" x14ac:dyDescent="0.35">
      <c r="A38" s="15">
        <v>1</v>
      </c>
      <c r="B38" s="15" t="str">
        <f>VLOOKUP(A38,'M-Ski'!$A$14:$C$18,3,FALSE)</f>
        <v>Randall</v>
      </c>
      <c r="C38" s="15">
        <f>VLOOKUP(A38,'M-Ski'!$A$14:$F$18,6,FALSE)</f>
        <v>7</v>
      </c>
      <c r="D38" s="15" t="s">
        <v>13</v>
      </c>
      <c r="E38" s="15">
        <v>2</v>
      </c>
      <c r="F38" s="29" t="str">
        <f>VLOOKUP(E38,'M-Ski'!$A$14:$C$18,3,FALSE)</f>
        <v>Halliday</v>
      </c>
      <c r="G38" s="29">
        <f>VLOOKUP(E38,'M-Ski'!$A$14:$F$18,6,FALSE)</f>
        <v>82</v>
      </c>
    </row>
    <row r="39" spans="1:7" x14ac:dyDescent="0.35">
      <c r="A39" s="15">
        <v>3</v>
      </c>
      <c r="B39" s="15" t="str">
        <f>VLOOKUP(A39,'M-Ski'!$A$14:$C$18,3,FALSE)</f>
        <v>HARRIS</v>
      </c>
      <c r="C39" s="15">
        <f>VLOOKUP(A39,'M-Ski'!$A$14:$F$18,6,FALSE)</f>
        <v>41</v>
      </c>
      <c r="D39" s="15" t="s">
        <v>13</v>
      </c>
      <c r="E39" s="15">
        <v>6</v>
      </c>
      <c r="F39" s="29" t="e">
        <f>VLOOKUP(E39,'M-Ski'!$A$14:$C$18,3,FALSE)</f>
        <v>#N/A</v>
      </c>
      <c r="G39" s="29" t="e">
        <f>VLOOKUP(E39,'M-Ski'!$A$14:$F$18,6,FALSE)</f>
        <v>#N/A</v>
      </c>
    </row>
    <row r="40" spans="1:7" x14ac:dyDescent="0.35">
      <c r="A40" s="15">
        <v>4</v>
      </c>
      <c r="B40" s="15" t="str">
        <f>VLOOKUP(A40,'M-Ski'!$A$14:$C$18,3,FALSE)</f>
        <v>TAZOE-CRAIG</v>
      </c>
      <c r="C40" s="15">
        <f>VLOOKUP(A40,'M-Ski'!$A$14:$F$18,6,FALSE)</f>
        <v>26</v>
      </c>
      <c r="D40" s="15" t="s">
        <v>13</v>
      </c>
      <c r="E40" s="15">
        <v>5</v>
      </c>
      <c r="F40" s="29" t="str">
        <f>VLOOKUP(E40,'M-Ski'!$A$14:$C$18,3,FALSE)</f>
        <v>Todd</v>
      </c>
      <c r="G40" s="29">
        <f>VLOOKUP(E40,'M-Ski'!$A$14:$F$18,6,FALSE)</f>
        <v>27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53E0E-73FF-450F-897E-A2947517FAD8}">
  <dimension ref="A8:J82"/>
  <sheetViews>
    <sheetView workbookViewId="0">
      <selection activeCell="A9" sqref="A9"/>
    </sheetView>
  </sheetViews>
  <sheetFormatPr defaultColWidth="8.7265625" defaultRowHeight="14.5" x14ac:dyDescent="0.35"/>
  <cols>
    <col min="1" max="1" width="8.7265625" style="29"/>
    <col min="2" max="2" width="9.36328125" style="29" bestFit="1" customWidth="1"/>
    <col min="3" max="5" width="8.7265625" style="29"/>
    <col min="6" max="6" width="9.36328125" style="29" bestFit="1" customWidth="1"/>
    <col min="7" max="16384" width="8.7265625" style="29"/>
  </cols>
  <sheetData>
    <row r="8" spans="1:10" x14ac:dyDescent="0.35">
      <c r="A8" s="29" t="s">
        <v>173</v>
      </c>
    </row>
    <row r="10" spans="1:10" x14ac:dyDescent="0.35">
      <c r="A10" s="15" t="s">
        <v>12</v>
      </c>
      <c r="B10" s="15"/>
      <c r="C10" s="15"/>
      <c r="D10" s="15"/>
      <c r="E10" s="15"/>
    </row>
    <row r="11" spans="1:10" x14ac:dyDescent="0.35">
      <c r="A11" s="15"/>
      <c r="B11" s="15"/>
      <c r="C11" s="15"/>
      <c r="D11" s="15"/>
      <c r="E11" s="15"/>
    </row>
    <row r="12" spans="1:10" x14ac:dyDescent="0.35">
      <c r="A12" s="15" t="s">
        <v>90</v>
      </c>
      <c r="B12" s="15" t="s">
        <v>7</v>
      </c>
      <c r="C12" s="15" t="s">
        <v>0</v>
      </c>
      <c r="D12" s="15"/>
      <c r="E12" s="15" t="s">
        <v>90</v>
      </c>
      <c r="F12" s="15" t="s">
        <v>7</v>
      </c>
      <c r="G12" s="15" t="s">
        <v>0</v>
      </c>
      <c r="I12" s="15" t="s">
        <v>91</v>
      </c>
      <c r="J12" s="15" t="s">
        <v>92</v>
      </c>
    </row>
    <row r="13" spans="1:10" x14ac:dyDescent="0.35">
      <c r="A13" s="15"/>
      <c r="B13" s="15"/>
      <c r="C13" s="15"/>
      <c r="D13" s="15"/>
      <c r="E13" s="15"/>
    </row>
    <row r="14" spans="1:10" x14ac:dyDescent="0.35">
      <c r="A14" s="15">
        <v>1</v>
      </c>
      <c r="B14" s="15" t="str">
        <f>VLOOKUP(A14,'M-Ski'!$A$19:$C$28,3,FALSE)</f>
        <v>COOPER</v>
      </c>
      <c r="C14" s="15">
        <f>VLOOKUP(A14,'M-Ski'!$A$19:$F$28,6,FALSE)</f>
        <v>65</v>
      </c>
      <c r="D14" s="15" t="s">
        <v>13</v>
      </c>
      <c r="E14" s="15">
        <v>10</v>
      </c>
      <c r="F14" s="29" t="str">
        <f>VLOOKUP(E14,'M-Ski'!$A$19:$C$28,3,FALSE)</f>
        <v>ROBERTS</v>
      </c>
      <c r="G14" s="29">
        <f>VLOOKUP(E14,'M-Ski'!$A$19:$F$28,6,FALSE)</f>
        <v>11</v>
      </c>
    </row>
    <row r="15" spans="1:10" x14ac:dyDescent="0.35">
      <c r="A15" s="15">
        <v>2</v>
      </c>
      <c r="B15" s="15" t="str">
        <f>VLOOKUP(A15,'M-Ski'!$A$19:$C$28,3,FALSE)</f>
        <v>GERMANY</v>
      </c>
      <c r="C15" s="15">
        <f>VLOOKUP(A15,'M-Ski'!$A$19:$F$28,6,FALSE)</f>
        <v>101</v>
      </c>
      <c r="D15" s="15" t="s">
        <v>13</v>
      </c>
      <c r="E15" s="15">
        <v>9</v>
      </c>
      <c r="F15" s="29" t="str">
        <f>VLOOKUP(E15,'M-Ski'!$A$19:$C$28,3,FALSE)</f>
        <v>Webstrr</v>
      </c>
      <c r="G15" s="29">
        <f>VLOOKUP(E15,'M-Ski'!$A$19:$F$28,6,FALSE)</f>
        <v>70</v>
      </c>
    </row>
    <row r="16" spans="1:10" x14ac:dyDescent="0.35">
      <c r="A16" s="15">
        <v>3</v>
      </c>
      <c r="B16" s="15" t="str">
        <f>VLOOKUP(A16,'M-Ski'!$A$19:$C$28,3,FALSE)</f>
        <v>DARNILL</v>
      </c>
      <c r="C16" s="15">
        <f>VLOOKUP(A16,'M-Ski'!$A$19:$F$28,6,FALSE)</f>
        <v>60</v>
      </c>
      <c r="D16" s="15" t="s">
        <v>13</v>
      </c>
      <c r="E16" s="15">
        <v>8</v>
      </c>
      <c r="F16" s="29" t="str">
        <f>VLOOKUP(E16,'M-Ski'!$A$19:$C$28,3,FALSE)</f>
        <v>Louth</v>
      </c>
      <c r="G16" s="29">
        <f>VLOOKUP(E16,'M-Ski'!$A$19:$F$28,6,FALSE)</f>
        <v>9</v>
      </c>
    </row>
    <row r="17" spans="1:7" x14ac:dyDescent="0.35">
      <c r="A17" s="15">
        <v>4</v>
      </c>
      <c r="B17" s="15" t="str">
        <f>VLOOKUP(A17,'M-Ski'!$A$19:$C$28,3,FALSE)</f>
        <v>Thomas</v>
      </c>
      <c r="C17" s="15">
        <f>VLOOKUP(A17,'M-Ski'!$A$19:$F$28,6,FALSE)</f>
        <v>941</v>
      </c>
      <c r="D17" s="15" t="s">
        <v>13</v>
      </c>
      <c r="E17" s="15">
        <v>7</v>
      </c>
      <c r="F17" s="29" t="str">
        <f>VLOOKUP(E17,'M-Ski'!$A$19:$C$28,3,FALSE)</f>
        <v>Graham</v>
      </c>
      <c r="G17" s="29">
        <f>VLOOKUP(E17,'M-Ski'!$A$19:$F$28,6,FALSE)</f>
        <v>8</v>
      </c>
    </row>
    <row r="18" spans="1:7" x14ac:dyDescent="0.35">
      <c r="A18" s="15">
        <v>5</v>
      </c>
      <c r="B18" s="15" t="str">
        <f>VLOOKUP(A18,'M-Ski'!$A$19:$C$28,3,FALSE)</f>
        <v>COLLING</v>
      </c>
      <c r="C18" s="15">
        <f>VLOOKUP(A18,'M-Ski'!$A$19:$F$28,6,FALSE)</f>
        <v>18</v>
      </c>
      <c r="D18" s="15" t="s">
        <v>13</v>
      </c>
      <c r="E18" s="15">
        <v>6</v>
      </c>
      <c r="F18" s="29" t="str">
        <f>VLOOKUP(E18,'M-Ski'!$A$19:$C$28,3,FALSE)</f>
        <v>COLLING</v>
      </c>
      <c r="G18" s="29">
        <f>VLOOKUP(E18,'M-Ski'!$A$19:$F$28,6,FALSE)</f>
        <v>12</v>
      </c>
    </row>
    <row r="19" spans="1:7" x14ac:dyDescent="0.35">
      <c r="A19" s="15"/>
      <c r="B19" s="15"/>
      <c r="C19" s="15"/>
      <c r="D19" s="15"/>
      <c r="E19" s="15"/>
    </row>
    <row r="20" spans="1:7" x14ac:dyDescent="0.35">
      <c r="A20" s="15" t="s">
        <v>14</v>
      </c>
      <c r="B20" s="15"/>
      <c r="C20" s="15"/>
      <c r="D20" s="15"/>
      <c r="E20" s="15"/>
    </row>
    <row r="21" spans="1:7" x14ac:dyDescent="0.35">
      <c r="A21" s="15"/>
      <c r="B21" s="15"/>
      <c r="C21" s="15"/>
      <c r="D21" s="15"/>
      <c r="E21" s="15"/>
    </row>
    <row r="22" spans="1:7" x14ac:dyDescent="0.35">
      <c r="A22" s="15">
        <v>9</v>
      </c>
      <c r="B22" s="15" t="str">
        <f>VLOOKUP(A22,'M-Ski'!$A$19:$C$28,3,FALSE)</f>
        <v>Webstrr</v>
      </c>
      <c r="C22" s="15">
        <f>VLOOKUP(A22,'M-Ski'!$A$19:$F$28,6,FALSE)</f>
        <v>70</v>
      </c>
      <c r="D22" s="15" t="s">
        <v>13</v>
      </c>
      <c r="E22" s="15">
        <v>1</v>
      </c>
      <c r="F22" s="29" t="str">
        <f>VLOOKUP(E22,'M-Ski'!$A$19:$C$28,3,FALSE)</f>
        <v>COOPER</v>
      </c>
      <c r="G22" s="29">
        <f>VLOOKUP(E22,'M-Ski'!$A$19:$F$28,6,FALSE)</f>
        <v>65</v>
      </c>
    </row>
    <row r="23" spans="1:7" x14ac:dyDescent="0.35">
      <c r="A23" s="15">
        <v>10</v>
      </c>
      <c r="B23" s="15" t="str">
        <f>VLOOKUP(A23,'M-Ski'!$A$19:$C$28,3,FALSE)</f>
        <v>ROBERTS</v>
      </c>
      <c r="C23" s="15">
        <f>VLOOKUP(A23,'M-Ski'!$A$19:$F$28,6,FALSE)</f>
        <v>11</v>
      </c>
      <c r="D23" s="15" t="s">
        <v>13</v>
      </c>
      <c r="E23" s="15">
        <v>8</v>
      </c>
      <c r="F23" s="29" t="str">
        <f>VLOOKUP(E23,'M-Ski'!$A$19:$C$28,3,FALSE)</f>
        <v>Louth</v>
      </c>
      <c r="G23" s="29">
        <f>VLOOKUP(E23,'M-Ski'!$A$19:$F$28,6,FALSE)</f>
        <v>9</v>
      </c>
    </row>
    <row r="24" spans="1:7" x14ac:dyDescent="0.35">
      <c r="A24" s="15">
        <v>7</v>
      </c>
      <c r="B24" s="15" t="str">
        <f>VLOOKUP(A24,'M-Ski'!$A$19:$C$28,3,FALSE)</f>
        <v>Graham</v>
      </c>
      <c r="C24" s="15">
        <f>VLOOKUP(A24,'M-Ski'!$A$19:$F$28,6,FALSE)</f>
        <v>8</v>
      </c>
      <c r="D24" s="15" t="s">
        <v>13</v>
      </c>
      <c r="E24" s="15">
        <v>2</v>
      </c>
      <c r="F24" s="29" t="str">
        <f>VLOOKUP(E24,'M-Ski'!$A$19:$C$28,3,FALSE)</f>
        <v>GERMANY</v>
      </c>
      <c r="G24" s="29">
        <f>VLOOKUP(E24,'M-Ski'!$A$19:$F$28,6,FALSE)</f>
        <v>101</v>
      </c>
    </row>
    <row r="25" spans="1:7" x14ac:dyDescent="0.35">
      <c r="A25" s="15">
        <v>6</v>
      </c>
      <c r="B25" s="15" t="str">
        <f>VLOOKUP(A25,'M-Ski'!$A$19:$C$28,3,FALSE)</f>
        <v>COLLING</v>
      </c>
      <c r="C25" s="15">
        <f>VLOOKUP(A25,'M-Ski'!$A$19:$F$28,6,FALSE)</f>
        <v>12</v>
      </c>
      <c r="D25" s="15" t="s">
        <v>13</v>
      </c>
      <c r="E25" s="15">
        <v>3</v>
      </c>
      <c r="F25" s="29" t="str">
        <f>VLOOKUP(E25,'M-Ski'!$A$19:$C$28,3,FALSE)</f>
        <v>DARNILL</v>
      </c>
      <c r="G25" s="29">
        <f>VLOOKUP(E25,'M-Ski'!$A$19:$F$28,6,FALSE)</f>
        <v>60</v>
      </c>
    </row>
    <row r="26" spans="1:7" x14ac:dyDescent="0.35">
      <c r="A26" s="15">
        <v>5</v>
      </c>
      <c r="B26" s="15" t="str">
        <f>VLOOKUP(A26,'M-Ski'!$A$19:$C$28,3,FALSE)</f>
        <v>COLLING</v>
      </c>
      <c r="C26" s="15">
        <f>VLOOKUP(A26,'M-Ski'!$A$19:$F$28,6,FALSE)</f>
        <v>18</v>
      </c>
      <c r="D26" s="15" t="s">
        <v>13</v>
      </c>
      <c r="E26" s="15">
        <v>4</v>
      </c>
      <c r="F26" s="29" t="str">
        <f>VLOOKUP(E26,'M-Ski'!$A$19:$C$28,3,FALSE)</f>
        <v>Thomas</v>
      </c>
      <c r="G26" s="29">
        <f>VLOOKUP(E26,'M-Ski'!$A$19:$F$28,6,FALSE)</f>
        <v>941</v>
      </c>
    </row>
    <row r="27" spans="1:7" x14ac:dyDescent="0.35">
      <c r="A27" s="15"/>
      <c r="B27" s="15"/>
      <c r="C27" s="15"/>
      <c r="D27" s="15"/>
      <c r="E27" s="15"/>
    </row>
    <row r="28" spans="1:7" x14ac:dyDescent="0.35">
      <c r="A28" s="15" t="s">
        <v>15</v>
      </c>
      <c r="B28" s="15"/>
      <c r="C28" s="15"/>
      <c r="D28" s="15"/>
      <c r="E28" s="15"/>
    </row>
    <row r="29" spans="1:7" x14ac:dyDescent="0.35">
      <c r="A29" s="15"/>
      <c r="B29" s="15"/>
      <c r="C29" s="15"/>
      <c r="D29" s="15"/>
      <c r="E29" s="15"/>
    </row>
    <row r="30" spans="1:7" x14ac:dyDescent="0.35">
      <c r="A30" s="15">
        <v>1</v>
      </c>
      <c r="B30" s="15" t="str">
        <f>VLOOKUP(A30,'M-Ski'!$A$19:$C$28,3,FALSE)</f>
        <v>COOPER</v>
      </c>
      <c r="C30" s="15">
        <f>VLOOKUP(A30,'M-Ski'!$A$19:$F$28,6,FALSE)</f>
        <v>65</v>
      </c>
      <c r="D30" s="15" t="s">
        <v>13</v>
      </c>
      <c r="E30" s="15">
        <v>8</v>
      </c>
      <c r="F30" s="29" t="str">
        <f>VLOOKUP(E30,'M-Ski'!$A$19:$C$28,3,FALSE)</f>
        <v>Louth</v>
      </c>
      <c r="G30" s="29">
        <f>VLOOKUP(E30,'M-Ski'!$A$19:$F$28,6,FALSE)</f>
        <v>9</v>
      </c>
    </row>
    <row r="31" spans="1:7" x14ac:dyDescent="0.35">
      <c r="A31" s="15">
        <v>7</v>
      </c>
      <c r="B31" s="15" t="str">
        <f>VLOOKUP(A31,'M-Ski'!$A$19:$C$28,3,FALSE)</f>
        <v>Graham</v>
      </c>
      <c r="C31" s="15">
        <f>VLOOKUP(A31,'M-Ski'!$A$19:$F$28,6,FALSE)</f>
        <v>8</v>
      </c>
      <c r="D31" s="15" t="s">
        <v>13</v>
      </c>
      <c r="E31" s="15">
        <v>9</v>
      </c>
      <c r="F31" s="29" t="str">
        <f>VLOOKUP(E31,'M-Ski'!$A$19:$C$28,3,FALSE)</f>
        <v>Webstrr</v>
      </c>
      <c r="G31" s="29">
        <f>VLOOKUP(E31,'M-Ski'!$A$19:$F$28,6,FALSE)</f>
        <v>70</v>
      </c>
    </row>
    <row r="32" spans="1:7" x14ac:dyDescent="0.35">
      <c r="A32" s="15">
        <v>6</v>
      </c>
      <c r="B32" s="15" t="str">
        <f>VLOOKUP(A32,'M-Ski'!$A$19:$C$28,3,FALSE)</f>
        <v>COLLING</v>
      </c>
      <c r="C32" s="15">
        <f>VLOOKUP(A32,'M-Ski'!$A$19:$F$28,6,FALSE)</f>
        <v>12</v>
      </c>
      <c r="D32" s="15" t="s">
        <v>13</v>
      </c>
      <c r="E32" s="15">
        <v>10</v>
      </c>
      <c r="F32" s="29" t="str">
        <f>VLOOKUP(E32,'M-Ski'!$A$19:$C$28,3,FALSE)</f>
        <v>ROBERTS</v>
      </c>
      <c r="G32" s="29">
        <f>VLOOKUP(E32,'M-Ski'!$A$19:$F$28,6,FALSE)</f>
        <v>11</v>
      </c>
    </row>
    <row r="33" spans="1:7" x14ac:dyDescent="0.35">
      <c r="A33" s="15">
        <v>2</v>
      </c>
      <c r="B33" s="15" t="str">
        <f>VLOOKUP(A33,'M-Ski'!$A$19:$C$28,3,FALSE)</f>
        <v>GERMANY</v>
      </c>
      <c r="C33" s="15">
        <f>VLOOKUP(A33,'M-Ski'!$A$19:$F$28,6,FALSE)</f>
        <v>101</v>
      </c>
      <c r="D33" s="15" t="s">
        <v>13</v>
      </c>
      <c r="E33" s="15">
        <v>5</v>
      </c>
      <c r="F33" s="29" t="str">
        <f>VLOOKUP(E33,'M-Ski'!$A$19:$C$28,3,FALSE)</f>
        <v>COLLING</v>
      </c>
      <c r="G33" s="29">
        <f>VLOOKUP(E33,'M-Ski'!$A$19:$F$28,6,FALSE)</f>
        <v>18</v>
      </c>
    </row>
    <row r="34" spans="1:7" x14ac:dyDescent="0.35">
      <c r="A34" s="15">
        <v>3</v>
      </c>
      <c r="B34" s="15" t="str">
        <f>VLOOKUP(A34,'M-Ski'!$A$19:$C$28,3,FALSE)</f>
        <v>DARNILL</v>
      </c>
      <c r="C34" s="15">
        <f>VLOOKUP(A34,'M-Ski'!$A$19:$F$28,6,FALSE)</f>
        <v>60</v>
      </c>
      <c r="D34" s="15" t="s">
        <v>13</v>
      </c>
      <c r="E34" s="15">
        <v>4</v>
      </c>
      <c r="F34" s="29" t="str">
        <f>VLOOKUP(E34,'M-Ski'!$A$19:$C$28,3,FALSE)</f>
        <v>Thomas</v>
      </c>
      <c r="G34" s="29">
        <f>VLOOKUP(E34,'M-Ski'!$A$19:$F$28,6,FALSE)</f>
        <v>941</v>
      </c>
    </row>
    <row r="35" spans="1:7" x14ac:dyDescent="0.35">
      <c r="A35" s="15"/>
      <c r="B35" s="15"/>
      <c r="C35" s="15"/>
      <c r="D35" s="15"/>
      <c r="E35" s="15"/>
    </row>
    <row r="36" spans="1:7" x14ac:dyDescent="0.35">
      <c r="A36" s="15" t="s">
        <v>16</v>
      </c>
      <c r="B36" s="15"/>
      <c r="C36" s="15"/>
      <c r="D36" s="15"/>
      <c r="E36" s="15"/>
    </row>
    <row r="37" spans="1:7" x14ac:dyDescent="0.35">
      <c r="A37" s="15"/>
      <c r="B37" s="15"/>
      <c r="C37" s="15"/>
      <c r="D37" s="15"/>
      <c r="E37" s="15"/>
    </row>
    <row r="38" spans="1:7" x14ac:dyDescent="0.35">
      <c r="A38" s="15">
        <v>7</v>
      </c>
      <c r="B38" s="15" t="str">
        <f>VLOOKUP(A38,'M-Ski'!$A$19:$C$28,3,FALSE)</f>
        <v>Graham</v>
      </c>
      <c r="C38" s="15">
        <f>VLOOKUP(A38,'M-Ski'!$A$19:$F$28,6,FALSE)</f>
        <v>8</v>
      </c>
      <c r="D38" s="15" t="s">
        <v>13</v>
      </c>
      <c r="E38" s="15">
        <v>1</v>
      </c>
      <c r="F38" s="29" t="str">
        <f>VLOOKUP(E38,'M-Ski'!$A$19:$C$28,3,FALSE)</f>
        <v>COOPER</v>
      </c>
      <c r="G38" s="29">
        <f>VLOOKUP(E38,'M-Ski'!$A$19:$F$28,6,FALSE)</f>
        <v>65</v>
      </c>
    </row>
    <row r="39" spans="1:7" x14ac:dyDescent="0.35">
      <c r="A39" s="15">
        <v>8</v>
      </c>
      <c r="B39" s="15" t="str">
        <f>VLOOKUP(A39,'M-Ski'!$A$19:$C$28,3,FALSE)</f>
        <v>Louth</v>
      </c>
      <c r="C39" s="15">
        <f>VLOOKUP(A39,'M-Ski'!$A$19:$F$28,6,FALSE)</f>
        <v>9</v>
      </c>
      <c r="D39" s="15" t="s">
        <v>13</v>
      </c>
      <c r="E39" s="15">
        <v>6</v>
      </c>
      <c r="F39" s="29" t="str">
        <f>VLOOKUP(E39,'M-Ski'!$A$19:$C$28,3,FALSE)</f>
        <v>COLLING</v>
      </c>
      <c r="G39" s="29">
        <f>VLOOKUP(E39,'M-Ski'!$A$19:$F$28,6,FALSE)</f>
        <v>12</v>
      </c>
    </row>
    <row r="40" spans="1:7" x14ac:dyDescent="0.35">
      <c r="A40" s="15">
        <v>9</v>
      </c>
      <c r="B40" s="15" t="str">
        <f>VLOOKUP(A40,'M-Ski'!$A$19:$C$28,3,FALSE)</f>
        <v>Webstrr</v>
      </c>
      <c r="C40" s="15">
        <f>VLOOKUP(A40,'M-Ski'!$A$19:$F$28,6,FALSE)</f>
        <v>70</v>
      </c>
      <c r="D40" s="15" t="s">
        <v>13</v>
      </c>
      <c r="E40" s="15">
        <v>5</v>
      </c>
      <c r="F40" s="29" t="str">
        <f>VLOOKUP(E40,'M-Ski'!$A$19:$C$28,3,FALSE)</f>
        <v>COLLING</v>
      </c>
      <c r="G40" s="29">
        <f>VLOOKUP(E40,'M-Ski'!$A$19:$F$28,6,FALSE)</f>
        <v>18</v>
      </c>
    </row>
    <row r="41" spans="1:7" x14ac:dyDescent="0.35">
      <c r="A41" s="15">
        <v>10</v>
      </c>
      <c r="B41" s="15" t="str">
        <f>VLOOKUP(A41,'M-Ski'!$A$19:$C$28,3,FALSE)</f>
        <v>ROBERTS</v>
      </c>
      <c r="C41" s="15">
        <f>VLOOKUP(A41,'M-Ski'!$A$19:$F$28,6,FALSE)</f>
        <v>11</v>
      </c>
      <c r="D41" s="15" t="s">
        <v>13</v>
      </c>
      <c r="E41" s="15">
        <v>4</v>
      </c>
      <c r="F41" s="29" t="str">
        <f>VLOOKUP(E41,'M-Ski'!$A$19:$C$28,3,FALSE)</f>
        <v>Thomas</v>
      </c>
      <c r="G41" s="29">
        <f>VLOOKUP(E41,'M-Ski'!$A$19:$F$28,6,FALSE)</f>
        <v>941</v>
      </c>
    </row>
    <row r="42" spans="1:7" x14ac:dyDescent="0.35">
      <c r="A42" s="15">
        <v>3</v>
      </c>
      <c r="B42" s="15" t="str">
        <f>VLOOKUP(A42,'M-Ski'!$A$19:$C$28,3,FALSE)</f>
        <v>DARNILL</v>
      </c>
      <c r="C42" s="15">
        <f>VLOOKUP(A42,'M-Ski'!$A$19:$F$28,6,FALSE)</f>
        <v>60</v>
      </c>
      <c r="D42" s="15" t="s">
        <v>13</v>
      </c>
      <c r="E42" s="15">
        <v>2</v>
      </c>
      <c r="F42" s="29" t="str">
        <f>VLOOKUP(E42,'M-Ski'!$A$19:$C$28,3,FALSE)</f>
        <v>GERMANY</v>
      </c>
      <c r="G42" s="29">
        <f>VLOOKUP(E42,'M-Ski'!$A$19:$F$28,6,FALSE)</f>
        <v>101</v>
      </c>
    </row>
    <row r="43" spans="1:7" x14ac:dyDescent="0.35">
      <c r="A43" s="15"/>
      <c r="B43" s="15"/>
      <c r="C43" s="15"/>
      <c r="D43" s="15"/>
      <c r="E43" s="15"/>
    </row>
    <row r="44" spans="1:7" x14ac:dyDescent="0.35">
      <c r="A44" s="15" t="s">
        <v>17</v>
      </c>
      <c r="B44" s="15"/>
      <c r="C44" s="15"/>
      <c r="D44" s="15"/>
      <c r="E44" s="15"/>
    </row>
    <row r="45" spans="1:7" x14ac:dyDescent="0.35">
      <c r="A45" s="15"/>
      <c r="B45" s="15"/>
      <c r="C45" s="15"/>
      <c r="D45" s="15"/>
      <c r="E45" s="15"/>
    </row>
    <row r="46" spans="1:7" x14ac:dyDescent="0.35">
      <c r="A46" s="15">
        <v>1</v>
      </c>
      <c r="B46" s="15" t="str">
        <f>VLOOKUP(A46,'M-Ski'!$A$19:$C$28,3,FALSE)</f>
        <v>COOPER</v>
      </c>
      <c r="C46" s="15">
        <f>VLOOKUP(A46,'M-Ski'!$A$19:$F$28,6,FALSE)</f>
        <v>65</v>
      </c>
      <c r="D46" s="15" t="s">
        <v>13</v>
      </c>
      <c r="E46" s="15">
        <v>6</v>
      </c>
      <c r="F46" s="29" t="str">
        <f>VLOOKUP(E46,'M-Ski'!$A$19:$C$28,3,FALSE)</f>
        <v>COLLING</v>
      </c>
      <c r="G46" s="29">
        <f>VLOOKUP(E46,'M-Ski'!$A$19:$F$28,6,FALSE)</f>
        <v>12</v>
      </c>
    </row>
    <row r="47" spans="1:7" x14ac:dyDescent="0.35">
      <c r="A47" s="15">
        <v>5</v>
      </c>
      <c r="B47" s="15" t="str">
        <f>VLOOKUP(A47,'M-Ski'!$A$19:$C$28,3,FALSE)</f>
        <v>COLLING</v>
      </c>
      <c r="C47" s="15">
        <f>VLOOKUP(A47,'M-Ski'!$A$19:$F$28,6,FALSE)</f>
        <v>18</v>
      </c>
      <c r="D47" s="15" t="s">
        <v>13</v>
      </c>
      <c r="E47" s="15">
        <v>7</v>
      </c>
      <c r="F47" s="29" t="str">
        <f>VLOOKUP(E47,'M-Ski'!$A$19:$C$28,3,FALSE)</f>
        <v>Graham</v>
      </c>
      <c r="G47" s="29">
        <f>VLOOKUP(E47,'M-Ski'!$A$19:$F$28,6,FALSE)</f>
        <v>8</v>
      </c>
    </row>
    <row r="48" spans="1:7" x14ac:dyDescent="0.35">
      <c r="A48" s="15">
        <v>4</v>
      </c>
      <c r="B48" s="15" t="str">
        <f>VLOOKUP(A48,'M-Ski'!$A$19:$C$28,3,FALSE)</f>
        <v>Thomas</v>
      </c>
      <c r="C48" s="15">
        <f>VLOOKUP(A48,'M-Ski'!$A$19:$F$28,6,FALSE)</f>
        <v>941</v>
      </c>
      <c r="D48" s="15" t="s">
        <v>13</v>
      </c>
      <c r="E48" s="15">
        <v>8</v>
      </c>
      <c r="F48" s="29" t="str">
        <f>VLOOKUP(E48,'M-Ski'!$A$19:$C$28,3,FALSE)</f>
        <v>Louth</v>
      </c>
      <c r="G48" s="29">
        <f>VLOOKUP(E48,'M-Ski'!$A$19:$F$28,6,FALSE)</f>
        <v>9</v>
      </c>
    </row>
    <row r="49" spans="1:7" x14ac:dyDescent="0.35">
      <c r="A49" s="15">
        <v>3</v>
      </c>
      <c r="B49" s="15" t="str">
        <f>VLOOKUP(A49,'M-Ski'!$A$19:$C$28,3,FALSE)</f>
        <v>DARNILL</v>
      </c>
      <c r="C49" s="15">
        <f>VLOOKUP(A49,'M-Ski'!$A$19:$F$28,6,FALSE)</f>
        <v>60</v>
      </c>
      <c r="D49" s="15" t="s">
        <v>13</v>
      </c>
      <c r="E49" s="15">
        <v>9</v>
      </c>
      <c r="F49" s="29" t="str">
        <f>VLOOKUP(E49,'M-Ski'!$A$19:$C$28,3,FALSE)</f>
        <v>Webstrr</v>
      </c>
      <c r="G49" s="29">
        <f>VLOOKUP(E49,'M-Ski'!$A$19:$F$28,6,FALSE)</f>
        <v>70</v>
      </c>
    </row>
    <row r="50" spans="1:7" x14ac:dyDescent="0.35">
      <c r="A50" s="15">
        <v>2</v>
      </c>
      <c r="B50" s="15" t="str">
        <f>VLOOKUP(A50,'M-Ski'!$A$19:$C$28,3,FALSE)</f>
        <v>GERMANY</v>
      </c>
      <c r="C50" s="15">
        <f>VLOOKUP(A50,'M-Ski'!$A$19:$F$28,6,FALSE)</f>
        <v>101</v>
      </c>
      <c r="D50" s="15" t="s">
        <v>13</v>
      </c>
      <c r="E50" s="15">
        <v>10</v>
      </c>
      <c r="F50" s="29" t="str">
        <f>VLOOKUP(E50,'M-Ski'!$A$19:$C$28,3,FALSE)</f>
        <v>ROBERTS</v>
      </c>
      <c r="G50" s="29">
        <f>VLOOKUP(E50,'M-Ski'!$A$19:$F$28,6,FALSE)</f>
        <v>11</v>
      </c>
    </row>
    <row r="51" spans="1:7" x14ac:dyDescent="0.35">
      <c r="A51" s="15"/>
      <c r="B51" s="15"/>
      <c r="C51" s="15"/>
      <c r="D51" s="15"/>
      <c r="E51" s="15"/>
    </row>
    <row r="52" spans="1:7" x14ac:dyDescent="0.35">
      <c r="A52" s="15" t="s">
        <v>18</v>
      </c>
      <c r="B52" s="15"/>
      <c r="C52" s="15"/>
      <c r="D52" s="15"/>
      <c r="E52" s="15"/>
    </row>
    <row r="53" spans="1:7" x14ac:dyDescent="0.35">
      <c r="A53" s="15"/>
      <c r="B53" s="15"/>
      <c r="C53" s="15"/>
      <c r="D53" s="15"/>
      <c r="E53" s="15"/>
    </row>
    <row r="54" spans="1:7" x14ac:dyDescent="0.35">
      <c r="A54" s="15">
        <v>5</v>
      </c>
      <c r="B54" s="15" t="str">
        <f>VLOOKUP(A54,'M-Ski'!$A$19:$C$28,3,FALSE)</f>
        <v>COLLING</v>
      </c>
      <c r="C54" s="15">
        <f>VLOOKUP(A54,'M-Ski'!$A$19:$F$28,6,FALSE)</f>
        <v>18</v>
      </c>
      <c r="D54" s="15" t="s">
        <v>13</v>
      </c>
      <c r="E54" s="15">
        <v>1</v>
      </c>
      <c r="F54" s="29" t="str">
        <f>VLOOKUP(E54,'M-Ski'!$A$19:$C$28,3,FALSE)</f>
        <v>COOPER</v>
      </c>
      <c r="G54" s="29">
        <f>VLOOKUP(E54,'M-Ski'!$A$19:$F$28,6,FALSE)</f>
        <v>65</v>
      </c>
    </row>
    <row r="55" spans="1:7" x14ac:dyDescent="0.35">
      <c r="A55" s="15">
        <v>6</v>
      </c>
      <c r="B55" s="15" t="str">
        <f>VLOOKUP(A55,'M-Ski'!$A$19:$C$28,3,FALSE)</f>
        <v>COLLING</v>
      </c>
      <c r="C55" s="15">
        <f>VLOOKUP(A55,'M-Ski'!$A$19:$F$28,6,FALSE)</f>
        <v>12</v>
      </c>
      <c r="D55" s="15" t="s">
        <v>13</v>
      </c>
      <c r="E55" s="15">
        <v>4</v>
      </c>
      <c r="F55" s="29" t="str">
        <f>VLOOKUP(E55,'M-Ski'!$A$19:$C$28,3,FALSE)</f>
        <v>Thomas</v>
      </c>
      <c r="G55" s="29">
        <f>VLOOKUP(E55,'M-Ski'!$A$19:$F$28,6,FALSE)</f>
        <v>941</v>
      </c>
    </row>
    <row r="56" spans="1:7" x14ac:dyDescent="0.35">
      <c r="A56" s="15">
        <v>7</v>
      </c>
      <c r="B56" s="15" t="str">
        <f>VLOOKUP(A56,'M-Ski'!$A$19:$C$28,3,FALSE)</f>
        <v>Graham</v>
      </c>
      <c r="C56" s="15">
        <f>VLOOKUP(A56,'M-Ski'!$A$19:$F$28,6,FALSE)</f>
        <v>8</v>
      </c>
      <c r="D56" s="15" t="s">
        <v>13</v>
      </c>
      <c r="E56" s="15">
        <v>3</v>
      </c>
      <c r="F56" s="29" t="str">
        <f>VLOOKUP(E56,'M-Ski'!$A$19:$C$28,3,FALSE)</f>
        <v>DARNILL</v>
      </c>
      <c r="G56" s="29">
        <f>VLOOKUP(E56,'M-Ski'!$A$19:$F$28,6,FALSE)</f>
        <v>60</v>
      </c>
    </row>
    <row r="57" spans="1:7" x14ac:dyDescent="0.35">
      <c r="A57" s="15">
        <v>8</v>
      </c>
      <c r="B57" s="15" t="str">
        <f>VLOOKUP(A57,'M-Ski'!$A$19:$C$28,3,FALSE)</f>
        <v>Louth</v>
      </c>
      <c r="C57" s="15">
        <f>VLOOKUP(A57,'M-Ski'!$A$19:$F$28,6,FALSE)</f>
        <v>9</v>
      </c>
      <c r="D57" s="15" t="s">
        <v>13</v>
      </c>
      <c r="E57" s="15">
        <v>2</v>
      </c>
      <c r="F57" s="29" t="str">
        <f>VLOOKUP(E57,'M-Ski'!$A$19:$C$28,3,FALSE)</f>
        <v>GERMANY</v>
      </c>
      <c r="G57" s="29">
        <f>VLOOKUP(E57,'M-Ski'!$A$19:$F$28,6,FALSE)</f>
        <v>101</v>
      </c>
    </row>
    <row r="58" spans="1:7" x14ac:dyDescent="0.35">
      <c r="A58" s="15">
        <v>10</v>
      </c>
      <c r="B58" s="15" t="str">
        <f>VLOOKUP(A58,'M-Ski'!$A$19:$C$28,3,FALSE)</f>
        <v>ROBERTS</v>
      </c>
      <c r="C58" s="15">
        <f>VLOOKUP(A58,'M-Ski'!$A$19:$F$28,6,FALSE)</f>
        <v>11</v>
      </c>
      <c r="D58" s="15" t="s">
        <v>13</v>
      </c>
      <c r="E58" s="15">
        <v>9</v>
      </c>
      <c r="F58" s="29" t="str">
        <f>VLOOKUP(E58,'M-Ski'!$A$19:$C$28,3,FALSE)</f>
        <v>Webstrr</v>
      </c>
      <c r="G58" s="29">
        <f>VLOOKUP(E58,'M-Ski'!$A$19:$F$28,6,FALSE)</f>
        <v>70</v>
      </c>
    </row>
    <row r="59" spans="1:7" x14ac:dyDescent="0.35">
      <c r="A59" s="15"/>
      <c r="B59" s="15"/>
      <c r="C59" s="15"/>
      <c r="D59" s="15"/>
      <c r="E59" s="15"/>
    </row>
    <row r="60" spans="1:7" x14ac:dyDescent="0.35">
      <c r="A60" s="15" t="s">
        <v>19</v>
      </c>
      <c r="B60" s="15"/>
      <c r="C60" s="15"/>
      <c r="D60" s="15"/>
      <c r="E60" s="15"/>
    </row>
    <row r="61" spans="1:7" x14ac:dyDescent="0.35">
      <c r="A61" s="15"/>
      <c r="B61" s="15"/>
      <c r="C61" s="15"/>
      <c r="D61" s="15"/>
      <c r="E61" s="15"/>
    </row>
    <row r="62" spans="1:7" x14ac:dyDescent="0.35">
      <c r="A62" s="15">
        <v>1</v>
      </c>
      <c r="B62" s="15" t="str">
        <f>VLOOKUP(A62,'M-Ski'!$A$19:$C$28,3,FALSE)</f>
        <v>COOPER</v>
      </c>
      <c r="C62" s="15">
        <f>VLOOKUP(A62,'M-Ski'!$A$19:$F$28,6,FALSE)</f>
        <v>65</v>
      </c>
      <c r="D62" s="15" t="s">
        <v>13</v>
      </c>
      <c r="E62" s="15">
        <v>4</v>
      </c>
      <c r="F62" s="29" t="str">
        <f>VLOOKUP(E62,'M-Ski'!$A$19:$C$28,3,FALSE)</f>
        <v>Thomas</v>
      </c>
      <c r="G62" s="29">
        <f>VLOOKUP(E62,'M-Ski'!$A$19:$F$28,6,FALSE)</f>
        <v>941</v>
      </c>
    </row>
    <row r="63" spans="1:7" x14ac:dyDescent="0.35">
      <c r="A63" s="15">
        <v>3</v>
      </c>
      <c r="B63" s="15" t="str">
        <f>VLOOKUP(A63,'M-Ski'!$A$19:$C$28,3,FALSE)</f>
        <v>DARNILL</v>
      </c>
      <c r="C63" s="15">
        <f>VLOOKUP(A63,'M-Ski'!$A$19:$F$28,6,FALSE)</f>
        <v>60</v>
      </c>
      <c r="D63" s="15" t="s">
        <v>13</v>
      </c>
      <c r="E63" s="15">
        <v>5</v>
      </c>
      <c r="F63" s="29" t="str">
        <f>VLOOKUP(E63,'M-Ski'!$A$19:$C$28,3,FALSE)</f>
        <v>COLLING</v>
      </c>
      <c r="G63" s="29">
        <f>VLOOKUP(E63,'M-Ski'!$A$19:$F$28,6,FALSE)</f>
        <v>18</v>
      </c>
    </row>
    <row r="64" spans="1:7" x14ac:dyDescent="0.35">
      <c r="A64" s="15">
        <v>2</v>
      </c>
      <c r="B64" s="15" t="str">
        <f>VLOOKUP(A64,'M-Ski'!$A$19:$C$28,3,FALSE)</f>
        <v>GERMANY</v>
      </c>
      <c r="C64" s="15">
        <f>VLOOKUP(A64,'M-Ski'!$A$19:$F$28,6,FALSE)</f>
        <v>101</v>
      </c>
      <c r="D64" s="15" t="s">
        <v>13</v>
      </c>
      <c r="E64" s="15">
        <v>6</v>
      </c>
      <c r="F64" s="29" t="str">
        <f>VLOOKUP(E64,'M-Ski'!$A$19:$C$28,3,FALSE)</f>
        <v>COLLING</v>
      </c>
      <c r="G64" s="29">
        <f>VLOOKUP(E64,'M-Ski'!$A$19:$F$28,6,FALSE)</f>
        <v>12</v>
      </c>
    </row>
    <row r="65" spans="1:7" x14ac:dyDescent="0.35">
      <c r="A65" s="15">
        <v>7</v>
      </c>
      <c r="B65" s="15" t="str">
        <f>VLOOKUP(A65,'M-Ski'!$A$19:$C$28,3,FALSE)</f>
        <v>Graham</v>
      </c>
      <c r="C65" s="15">
        <f>VLOOKUP(A65,'M-Ski'!$A$19:$F$28,6,FALSE)</f>
        <v>8</v>
      </c>
      <c r="D65" s="15" t="s">
        <v>13</v>
      </c>
      <c r="E65" s="15">
        <v>10</v>
      </c>
      <c r="F65" s="29" t="str">
        <f>VLOOKUP(E65,'M-Ski'!$A$19:$C$28,3,FALSE)</f>
        <v>ROBERTS</v>
      </c>
      <c r="G65" s="29">
        <f>VLOOKUP(E65,'M-Ski'!$A$19:$F$28,6,FALSE)</f>
        <v>11</v>
      </c>
    </row>
    <row r="66" spans="1:7" x14ac:dyDescent="0.35">
      <c r="A66" s="15">
        <v>8</v>
      </c>
      <c r="B66" s="15" t="str">
        <f>VLOOKUP(A66,'M-Ski'!$A$19:$C$28,3,FALSE)</f>
        <v>Louth</v>
      </c>
      <c r="C66" s="15">
        <f>VLOOKUP(A66,'M-Ski'!$A$19:$F$28,6,FALSE)</f>
        <v>9</v>
      </c>
      <c r="D66" s="15" t="s">
        <v>13</v>
      </c>
      <c r="E66" s="15">
        <v>9</v>
      </c>
      <c r="F66" s="29" t="str">
        <f>VLOOKUP(E66,'M-Ski'!$A$19:$C$28,3,FALSE)</f>
        <v>Webstrr</v>
      </c>
      <c r="G66" s="29">
        <f>VLOOKUP(E66,'M-Ski'!$A$19:$F$28,6,FALSE)</f>
        <v>70</v>
      </c>
    </row>
    <row r="67" spans="1:7" x14ac:dyDescent="0.35">
      <c r="A67" s="15"/>
      <c r="B67" s="15"/>
      <c r="C67" s="15"/>
      <c r="D67" s="15"/>
      <c r="E67" s="15"/>
    </row>
    <row r="68" spans="1:7" x14ac:dyDescent="0.35">
      <c r="A68" s="15" t="s">
        <v>20</v>
      </c>
      <c r="B68" s="15"/>
      <c r="C68" s="15"/>
      <c r="D68" s="15"/>
      <c r="E68" s="15"/>
    </row>
    <row r="69" spans="1:7" x14ac:dyDescent="0.35">
      <c r="A69" s="15"/>
      <c r="B69" s="15"/>
      <c r="C69" s="15"/>
      <c r="D69" s="15"/>
      <c r="E69" s="15"/>
    </row>
    <row r="70" spans="1:7" x14ac:dyDescent="0.35">
      <c r="A70" s="15">
        <v>3</v>
      </c>
      <c r="B70" s="15" t="str">
        <f>VLOOKUP(A70,'M-Ski'!$A$19:$C$28,3,FALSE)</f>
        <v>DARNILL</v>
      </c>
      <c r="C70" s="15">
        <f>VLOOKUP(A70,'M-Ski'!$A$19:$F$28,6,FALSE)</f>
        <v>60</v>
      </c>
      <c r="D70" s="15" t="s">
        <v>13</v>
      </c>
      <c r="E70" s="15">
        <v>1</v>
      </c>
      <c r="F70" s="29" t="str">
        <f>VLOOKUP(E70,'M-Ski'!$A$19:$C$28,3,FALSE)</f>
        <v>COOPER</v>
      </c>
      <c r="G70" s="29">
        <f>VLOOKUP(E70,'M-Ski'!$A$19:$F$28,6,FALSE)</f>
        <v>65</v>
      </c>
    </row>
    <row r="71" spans="1:7" x14ac:dyDescent="0.35">
      <c r="A71" s="15">
        <v>4</v>
      </c>
      <c r="B71" s="15" t="str">
        <f>VLOOKUP(A71,'M-Ski'!$A$19:$C$28,3,FALSE)</f>
        <v>Thomas</v>
      </c>
      <c r="C71" s="15">
        <f>VLOOKUP(A71,'M-Ski'!$A$19:$F$28,6,FALSE)</f>
        <v>941</v>
      </c>
      <c r="D71" s="15" t="s">
        <v>13</v>
      </c>
      <c r="E71" s="15">
        <v>2</v>
      </c>
      <c r="F71" s="29" t="str">
        <f>VLOOKUP(E71,'M-Ski'!$A$19:$C$28,3,FALSE)</f>
        <v>GERMANY</v>
      </c>
      <c r="G71" s="29">
        <f>VLOOKUP(E71,'M-Ski'!$A$19:$F$28,6,FALSE)</f>
        <v>101</v>
      </c>
    </row>
    <row r="72" spans="1:7" x14ac:dyDescent="0.35">
      <c r="A72" s="15">
        <v>10</v>
      </c>
      <c r="B72" s="15" t="str">
        <f>VLOOKUP(A72,'M-Ski'!$A$19:$C$28,3,FALSE)</f>
        <v>ROBERTS</v>
      </c>
      <c r="C72" s="15">
        <f>VLOOKUP(A72,'M-Ski'!$A$19:$F$28,6,FALSE)</f>
        <v>11</v>
      </c>
      <c r="D72" s="15" t="s">
        <v>13</v>
      </c>
      <c r="E72" s="15">
        <v>5</v>
      </c>
      <c r="F72" s="29" t="str">
        <f>VLOOKUP(E72,'M-Ski'!$A$19:$C$28,3,FALSE)</f>
        <v>COLLING</v>
      </c>
      <c r="G72" s="29">
        <f>VLOOKUP(E72,'M-Ski'!$A$19:$F$28,6,FALSE)</f>
        <v>18</v>
      </c>
    </row>
    <row r="73" spans="1:7" x14ac:dyDescent="0.35">
      <c r="A73" s="15">
        <v>9</v>
      </c>
      <c r="B73" s="15" t="str">
        <f>VLOOKUP(A73,'M-Ski'!$A$19:$C$28,3,FALSE)</f>
        <v>Webstrr</v>
      </c>
      <c r="C73" s="15">
        <f>VLOOKUP(A73,'M-Ski'!$A$19:$F$28,6,FALSE)</f>
        <v>70</v>
      </c>
      <c r="D73" s="15" t="s">
        <v>13</v>
      </c>
      <c r="E73" s="15">
        <v>6</v>
      </c>
      <c r="F73" s="29" t="str">
        <f>VLOOKUP(E73,'M-Ski'!$A$19:$C$28,3,FALSE)</f>
        <v>COLLING</v>
      </c>
      <c r="G73" s="29">
        <f>VLOOKUP(E73,'M-Ski'!$A$19:$F$28,6,FALSE)</f>
        <v>12</v>
      </c>
    </row>
    <row r="74" spans="1:7" x14ac:dyDescent="0.35">
      <c r="A74" s="15">
        <v>8</v>
      </c>
      <c r="B74" s="15" t="str">
        <f>VLOOKUP(A74,'M-Ski'!$A$19:$C$28,3,FALSE)</f>
        <v>Louth</v>
      </c>
      <c r="C74" s="15">
        <f>VLOOKUP(A74,'M-Ski'!$A$19:$F$28,6,FALSE)</f>
        <v>9</v>
      </c>
      <c r="D74" s="15" t="s">
        <v>13</v>
      </c>
      <c r="E74" s="15">
        <v>7</v>
      </c>
      <c r="F74" s="29" t="str">
        <f>VLOOKUP(E74,'M-Ski'!$A$19:$C$28,3,FALSE)</f>
        <v>Graham</v>
      </c>
      <c r="G74" s="29">
        <f>VLOOKUP(E74,'M-Ski'!$A$19:$F$28,6,FALSE)</f>
        <v>8</v>
      </c>
    </row>
    <row r="75" spans="1:7" x14ac:dyDescent="0.35">
      <c r="A75" s="15"/>
      <c r="B75" s="15"/>
      <c r="C75" s="15"/>
      <c r="D75" s="15"/>
      <c r="E75" s="15"/>
    </row>
    <row r="76" spans="1:7" x14ac:dyDescent="0.35">
      <c r="A76" s="15" t="s">
        <v>21</v>
      </c>
      <c r="B76" s="15"/>
      <c r="C76" s="15"/>
      <c r="D76" s="15"/>
      <c r="E76" s="15"/>
    </row>
    <row r="77" spans="1:7" x14ac:dyDescent="0.35">
      <c r="A77" s="15"/>
      <c r="B77" s="15"/>
      <c r="C77" s="15"/>
      <c r="D77" s="15"/>
      <c r="E77" s="15"/>
    </row>
    <row r="78" spans="1:7" x14ac:dyDescent="0.35">
      <c r="A78" s="15">
        <v>1</v>
      </c>
      <c r="B78" s="15" t="str">
        <f>VLOOKUP(A78,'M-Ski'!$A$19:$C$28,3,FALSE)</f>
        <v>COOPER</v>
      </c>
      <c r="C78" s="15">
        <f>VLOOKUP(A78,'M-Ski'!$A$19:$F$28,6,FALSE)</f>
        <v>65</v>
      </c>
      <c r="D78" s="15" t="s">
        <v>13</v>
      </c>
      <c r="E78" s="15">
        <v>2</v>
      </c>
      <c r="F78" s="29" t="str">
        <f>VLOOKUP(E78,'M-Ski'!$A$19:$C$28,3,FALSE)</f>
        <v>GERMANY</v>
      </c>
      <c r="G78" s="29">
        <f>VLOOKUP(E78,'M-Ski'!$A$19:$F$28,6,FALSE)</f>
        <v>101</v>
      </c>
    </row>
    <row r="79" spans="1:7" x14ac:dyDescent="0.35">
      <c r="A79" s="15">
        <v>3</v>
      </c>
      <c r="B79" s="15" t="str">
        <f>VLOOKUP(A79,'M-Ski'!$A$19:$C$28,3,FALSE)</f>
        <v>DARNILL</v>
      </c>
      <c r="C79" s="15">
        <f>VLOOKUP(A79,'M-Ski'!$A$19:$F$28,6,FALSE)</f>
        <v>60</v>
      </c>
      <c r="D79" s="15" t="s">
        <v>13</v>
      </c>
      <c r="E79" s="15">
        <v>10</v>
      </c>
      <c r="F79" s="29" t="str">
        <f>VLOOKUP(E79,'M-Ski'!$A$19:$C$28,3,FALSE)</f>
        <v>ROBERTS</v>
      </c>
      <c r="G79" s="29">
        <f>VLOOKUP(E79,'M-Ski'!$A$19:$F$28,6,FALSE)</f>
        <v>11</v>
      </c>
    </row>
    <row r="80" spans="1:7" x14ac:dyDescent="0.35">
      <c r="A80" s="15">
        <v>4</v>
      </c>
      <c r="B80" s="15" t="str">
        <f>VLOOKUP(A80,'M-Ski'!$A$19:$C$28,3,FALSE)</f>
        <v>Thomas</v>
      </c>
      <c r="C80" s="15">
        <f>VLOOKUP(A80,'M-Ski'!$A$19:$F$28,6,FALSE)</f>
        <v>941</v>
      </c>
      <c r="D80" s="15" t="s">
        <v>13</v>
      </c>
      <c r="E80" s="15">
        <v>9</v>
      </c>
      <c r="F80" s="29" t="str">
        <f>VLOOKUP(E80,'M-Ski'!$A$19:$C$28,3,FALSE)</f>
        <v>Webstrr</v>
      </c>
      <c r="G80" s="29">
        <f>VLOOKUP(E80,'M-Ski'!$A$19:$F$28,6,FALSE)</f>
        <v>70</v>
      </c>
    </row>
    <row r="81" spans="1:7" x14ac:dyDescent="0.35">
      <c r="A81" s="15">
        <v>5</v>
      </c>
      <c r="B81" s="15" t="str">
        <f>VLOOKUP(A81,'M-Ski'!$A$19:$C$28,3,FALSE)</f>
        <v>COLLING</v>
      </c>
      <c r="C81" s="15">
        <f>VLOOKUP(A81,'M-Ski'!$A$19:$F$28,6,FALSE)</f>
        <v>18</v>
      </c>
      <c r="D81" s="15" t="s">
        <v>13</v>
      </c>
      <c r="E81" s="15">
        <v>8</v>
      </c>
      <c r="F81" s="29" t="str">
        <f>VLOOKUP(E81,'M-Ski'!$A$19:$C$28,3,FALSE)</f>
        <v>Louth</v>
      </c>
      <c r="G81" s="29">
        <f>VLOOKUP(E81,'M-Ski'!$A$19:$F$28,6,FALSE)</f>
        <v>9</v>
      </c>
    </row>
    <row r="82" spans="1:7" x14ac:dyDescent="0.35">
      <c r="A82" s="15">
        <v>6</v>
      </c>
      <c r="B82" s="15" t="str">
        <f>VLOOKUP(A82,'M-Ski'!$A$19:$C$28,3,FALSE)</f>
        <v>COLLING</v>
      </c>
      <c r="C82" s="15">
        <f>VLOOKUP(A82,'M-Ski'!$A$19:$F$28,6,FALSE)</f>
        <v>12</v>
      </c>
      <c r="D82" s="15" t="s">
        <v>13</v>
      </c>
      <c r="E82" s="15">
        <v>7</v>
      </c>
      <c r="F82" s="29" t="str">
        <f>VLOOKUP(E82,'M-Ski'!$A$19:$C$28,3,FALSE)</f>
        <v>Graham</v>
      </c>
      <c r="G82" s="29">
        <f>VLOOKUP(E82,'M-Ski'!$A$19:$F$28,6,FALSE)</f>
        <v>8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workbookViewId="0">
      <selection activeCell="H13" sqref="H13"/>
    </sheetView>
  </sheetViews>
  <sheetFormatPr defaultColWidth="8.81640625" defaultRowHeight="14.5" x14ac:dyDescent="0.35"/>
  <cols>
    <col min="1" max="1" width="10" style="6" bestFit="1" customWidth="1"/>
    <col min="2" max="2" width="10.453125" bestFit="1" customWidth="1"/>
    <col min="3" max="3" width="15.26953125" bestFit="1" customWidth="1"/>
    <col min="4" max="4" width="12" customWidth="1"/>
    <col min="5" max="5" width="8.1796875" bestFit="1" customWidth="1"/>
    <col min="6" max="6" width="3.81640625" bestFit="1" customWidth="1"/>
    <col min="7" max="8" width="9.1796875" customWidth="1"/>
    <col min="9" max="17" width="1.81640625" bestFit="1" customWidth="1"/>
    <col min="18" max="18" width="3.26953125" bestFit="1" customWidth="1"/>
    <col min="19" max="19" width="6.26953125" bestFit="1" customWidth="1"/>
    <col min="22" max="22" width="18.26953125" bestFit="1" customWidth="1"/>
  </cols>
  <sheetData>
    <row r="1" spans="1:25" s="1" customFormat="1" ht="15" thickBot="1" x14ac:dyDescent="0.4">
      <c r="A1" s="4"/>
    </row>
    <row r="2" spans="1:25" s="1" customFormat="1" ht="15" thickTop="1" x14ac:dyDescent="0.35">
      <c r="A2" s="4"/>
      <c r="E2" s="31" t="s">
        <v>22</v>
      </c>
      <c r="F2" s="32"/>
      <c r="G2" s="32"/>
      <c r="H2" s="32"/>
      <c r="I2" s="32"/>
      <c r="J2" s="32"/>
      <c r="K2" s="33"/>
    </row>
    <row r="3" spans="1:25" s="1" customFormat="1" x14ac:dyDescent="0.35">
      <c r="A3" s="4"/>
      <c r="E3" s="34"/>
      <c r="F3" s="35"/>
      <c r="G3" s="35"/>
      <c r="H3" s="35"/>
      <c r="I3" s="35"/>
      <c r="J3" s="35"/>
      <c r="K3" s="36"/>
    </row>
    <row r="4" spans="1:25" s="1" customFormat="1" ht="21.75" customHeight="1" thickBot="1" x14ac:dyDescent="0.4">
      <c r="A4" s="4"/>
      <c r="E4" s="37"/>
      <c r="F4" s="38"/>
      <c r="G4" s="38"/>
      <c r="H4" s="38"/>
      <c r="I4" s="38"/>
      <c r="J4" s="38"/>
      <c r="K4" s="39"/>
    </row>
    <row r="5" spans="1:25" s="1" customFormat="1" ht="21.75" customHeight="1" thickTop="1" x14ac:dyDescent="0.35">
      <c r="A5" s="4"/>
      <c r="E5" s="8"/>
      <c r="F5" s="8"/>
      <c r="G5" s="8"/>
      <c r="H5" s="8"/>
      <c r="I5" s="8"/>
      <c r="J5" s="8"/>
      <c r="K5" s="8"/>
    </row>
    <row r="6" spans="1:25" s="1" customFormat="1" ht="21.75" customHeight="1" thickBot="1" x14ac:dyDescent="0.4">
      <c r="A6" s="40" t="s">
        <v>6</v>
      </c>
      <c r="B6" s="40"/>
      <c r="C6" s="40"/>
      <c r="D6" s="40"/>
      <c r="E6" s="8"/>
      <c r="F6" s="8"/>
      <c r="G6" s="8"/>
      <c r="H6" s="30"/>
      <c r="I6" s="41" t="s">
        <v>9</v>
      </c>
      <c r="J6" s="41"/>
      <c r="K6" s="41"/>
      <c r="L6" s="41"/>
      <c r="M6" s="41"/>
      <c r="N6" s="41"/>
      <c r="O6" s="41"/>
      <c r="P6" s="41"/>
      <c r="Q6" s="41"/>
    </row>
    <row r="7" spans="1:25" s="3" customFormat="1" x14ac:dyDescent="0.35">
      <c r="A7" s="5" t="s">
        <v>90</v>
      </c>
      <c r="B7" s="3" t="s">
        <v>1</v>
      </c>
      <c r="C7" s="3" t="s">
        <v>7</v>
      </c>
      <c r="D7" s="3" t="s">
        <v>8</v>
      </c>
      <c r="E7" s="3" t="s">
        <v>2</v>
      </c>
      <c r="F7" s="3" t="s">
        <v>0</v>
      </c>
      <c r="H7" s="3" t="s">
        <v>11</v>
      </c>
      <c r="I7" s="3">
        <v>1</v>
      </c>
      <c r="J7" s="3">
        <v>2</v>
      </c>
      <c r="K7" s="3">
        <v>3</v>
      </c>
      <c r="L7" s="3">
        <v>4</v>
      </c>
      <c r="M7" s="3">
        <v>5</v>
      </c>
      <c r="N7" s="3">
        <v>6</v>
      </c>
      <c r="O7" s="3">
        <v>7</v>
      </c>
      <c r="P7" s="3">
        <v>8</v>
      </c>
      <c r="Q7" s="3">
        <v>9</v>
      </c>
      <c r="R7" s="5" t="s">
        <v>10</v>
      </c>
      <c r="T7" s="9"/>
      <c r="U7" s="10"/>
      <c r="V7" s="10"/>
      <c r="W7" s="10"/>
      <c r="X7" s="9"/>
      <c r="Y7" s="11"/>
    </row>
    <row r="8" spans="1:25" x14ac:dyDescent="0.35">
      <c r="A8" s="13">
        <v>1</v>
      </c>
      <c r="B8" s="29" t="s">
        <v>25</v>
      </c>
      <c r="C8" s="29" t="s">
        <v>27</v>
      </c>
      <c r="D8" s="29" t="s">
        <v>100</v>
      </c>
      <c r="E8" s="18" t="s">
        <v>30</v>
      </c>
      <c r="F8">
        <v>15</v>
      </c>
      <c r="H8" s="29" t="s">
        <v>164</v>
      </c>
      <c r="I8" s="29">
        <v>3</v>
      </c>
      <c r="J8" s="29">
        <v>3</v>
      </c>
      <c r="K8" s="29">
        <v>3</v>
      </c>
      <c r="L8" s="29">
        <v>3</v>
      </c>
      <c r="M8" s="29">
        <v>3</v>
      </c>
      <c r="N8" s="29"/>
      <c r="O8" s="29"/>
      <c r="P8" s="29"/>
      <c r="Q8" s="29"/>
      <c r="R8" s="12">
        <f>SUM(I8:Q8)</f>
        <v>15</v>
      </c>
    </row>
    <row r="9" spans="1:25" x14ac:dyDescent="0.35">
      <c r="A9" s="13">
        <v>2</v>
      </c>
      <c r="B9" s="29" t="s">
        <v>41</v>
      </c>
      <c r="C9" s="29" t="s">
        <v>95</v>
      </c>
      <c r="D9" s="29" t="s">
        <v>99</v>
      </c>
      <c r="E9" s="20" t="s">
        <v>28</v>
      </c>
      <c r="F9">
        <v>39</v>
      </c>
      <c r="H9" s="29"/>
      <c r="I9" s="29">
        <v>3</v>
      </c>
      <c r="J9" s="29"/>
      <c r="K9" s="29"/>
      <c r="L9" s="29"/>
      <c r="M9" s="29"/>
      <c r="N9" s="29"/>
      <c r="O9" s="29"/>
      <c r="P9" s="29"/>
      <c r="Q9" s="29"/>
      <c r="R9" s="12">
        <f>SUM(I9:Q9)</f>
        <v>3</v>
      </c>
    </row>
    <row r="10" spans="1:25" x14ac:dyDescent="0.35">
      <c r="A10" s="13">
        <v>3</v>
      </c>
      <c r="B10" s="29" t="s">
        <v>24</v>
      </c>
      <c r="C10" s="29" t="s">
        <v>26</v>
      </c>
      <c r="D10" s="29" t="s">
        <v>97</v>
      </c>
      <c r="E10" s="19" t="s">
        <v>29</v>
      </c>
      <c r="F10">
        <v>80</v>
      </c>
      <c r="H10" s="29"/>
      <c r="I10" s="29">
        <v>3</v>
      </c>
      <c r="J10" s="29">
        <v>3</v>
      </c>
      <c r="K10" s="29"/>
      <c r="L10" s="29"/>
      <c r="M10" s="29"/>
      <c r="N10" s="29"/>
      <c r="O10" s="29"/>
      <c r="P10" s="29"/>
      <c r="Q10" s="29"/>
      <c r="R10" s="12">
        <f>SUM(I10:Q10)</f>
        <v>6</v>
      </c>
      <c r="T10" t="s">
        <v>30</v>
      </c>
    </row>
    <row r="11" spans="1:25" x14ac:dyDescent="0.35">
      <c r="A11" s="13">
        <v>4</v>
      </c>
      <c r="B11" s="29" t="s">
        <v>23</v>
      </c>
      <c r="C11" s="29" t="s">
        <v>94</v>
      </c>
      <c r="D11" s="29" t="s">
        <v>98</v>
      </c>
      <c r="E11" s="19" t="s">
        <v>29</v>
      </c>
      <c r="F11">
        <v>42</v>
      </c>
      <c r="H11" s="29" t="s">
        <v>165</v>
      </c>
      <c r="I11" s="29">
        <v>3</v>
      </c>
      <c r="J11" s="29">
        <v>3</v>
      </c>
      <c r="K11" s="29">
        <v>3</v>
      </c>
      <c r="L11" s="29">
        <v>3</v>
      </c>
      <c r="M11" s="29"/>
      <c r="N11" s="29"/>
      <c r="O11" s="29"/>
      <c r="P11" s="29"/>
      <c r="Q11" s="29"/>
      <c r="R11" s="12">
        <f>SUM(I11:Q11)</f>
        <v>12</v>
      </c>
    </row>
    <row r="12" spans="1:25" x14ac:dyDescent="0.35">
      <c r="A12" s="13">
        <v>5</v>
      </c>
      <c r="B12" s="29" t="s">
        <v>93</v>
      </c>
      <c r="C12" s="29" t="s">
        <v>96</v>
      </c>
      <c r="D12" s="29" t="s">
        <v>101</v>
      </c>
      <c r="E12" s="19" t="s">
        <v>29</v>
      </c>
      <c r="F12">
        <v>8</v>
      </c>
      <c r="H12" s="29" t="s">
        <v>166</v>
      </c>
      <c r="I12" s="29">
        <v>3</v>
      </c>
      <c r="J12" s="29">
        <v>3</v>
      </c>
      <c r="K12" s="29">
        <v>3</v>
      </c>
      <c r="L12" s="29"/>
      <c r="M12" s="29"/>
      <c r="N12" s="29"/>
      <c r="O12" s="29"/>
      <c r="P12" s="29"/>
      <c r="Q12" s="29"/>
      <c r="R12" s="12">
        <f>SUM(I12:Q12)</f>
        <v>9</v>
      </c>
    </row>
    <row r="13" spans="1:25" x14ac:dyDescent="0.35">
      <c r="A13" s="13"/>
      <c r="B13" s="22"/>
      <c r="C13" s="22"/>
      <c r="D13" s="23"/>
      <c r="E13" s="18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12"/>
    </row>
    <row r="14" spans="1:25" x14ac:dyDescent="0.35">
      <c r="A14" s="13"/>
      <c r="B14" s="22"/>
      <c r="C14" s="22"/>
      <c r="D14" s="23"/>
      <c r="E14" s="18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12"/>
    </row>
    <row r="15" spans="1:25" x14ac:dyDescent="0.35">
      <c r="A15" s="13"/>
      <c r="B15" s="22"/>
      <c r="C15" s="22"/>
      <c r="D15" s="23"/>
      <c r="E15" s="18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12"/>
    </row>
    <row r="16" spans="1:25" x14ac:dyDescent="0.35">
      <c r="A16" s="21"/>
      <c r="B16" s="22"/>
      <c r="C16" s="22"/>
      <c r="D16" s="23"/>
      <c r="E16" s="1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12"/>
    </row>
    <row r="17" spans="1:18" x14ac:dyDescent="0.35">
      <c r="A17" s="7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12"/>
    </row>
    <row r="18" spans="1:18" x14ac:dyDescent="0.35">
      <c r="A18" s="7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12"/>
    </row>
    <row r="19" spans="1:18" x14ac:dyDescent="0.35">
      <c r="A19" s="7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12"/>
    </row>
    <row r="20" spans="1:18" x14ac:dyDescent="0.35">
      <c r="A20" s="7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2"/>
    </row>
    <row r="21" spans="1:18" x14ac:dyDescent="0.35">
      <c r="A21" s="7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12"/>
    </row>
    <row r="22" spans="1:18" x14ac:dyDescent="0.35">
      <c r="A22" s="7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2"/>
    </row>
    <row r="23" spans="1:18" x14ac:dyDescent="0.35">
      <c r="A23" s="7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12"/>
    </row>
    <row r="24" spans="1:18" x14ac:dyDescent="0.35">
      <c r="A24" s="7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2"/>
    </row>
    <row r="25" spans="1:18" x14ac:dyDescent="0.35">
      <c r="A25" s="7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12"/>
    </row>
    <row r="26" spans="1:18" x14ac:dyDescent="0.35">
      <c r="A26" s="7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12"/>
    </row>
    <row r="27" spans="1:18" x14ac:dyDescent="0.35">
      <c r="A27" s="7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2"/>
    </row>
    <row r="28" spans="1:18" x14ac:dyDescent="0.35">
      <c r="A28" s="7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2"/>
    </row>
    <row r="29" spans="1:18" x14ac:dyDescent="0.35">
      <c r="A29" s="7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2"/>
    </row>
    <row r="30" spans="1:18" x14ac:dyDescent="0.35">
      <c r="A30" s="7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2"/>
    </row>
    <row r="31" spans="1:18" x14ac:dyDescent="0.35">
      <c r="A31" s="7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2"/>
    </row>
    <row r="32" spans="1:18" x14ac:dyDescent="0.35">
      <c r="A32" s="7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2"/>
    </row>
    <row r="33" spans="1:18" x14ac:dyDescent="0.35">
      <c r="A33" s="7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2"/>
    </row>
    <row r="34" spans="1:18" x14ac:dyDescent="0.35">
      <c r="A34" s="7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2"/>
    </row>
    <row r="35" spans="1:18" x14ac:dyDescent="0.35">
      <c r="A35" s="7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12"/>
    </row>
    <row r="36" spans="1:18" x14ac:dyDescent="0.35">
      <c r="A36" s="7"/>
    </row>
    <row r="37" spans="1:18" x14ac:dyDescent="0.35">
      <c r="A37" s="7"/>
    </row>
    <row r="38" spans="1:18" x14ac:dyDescent="0.35">
      <c r="A38" s="7"/>
    </row>
    <row r="39" spans="1:18" x14ac:dyDescent="0.35">
      <c r="A39" s="7"/>
    </row>
    <row r="40" spans="1:18" x14ac:dyDescent="0.35">
      <c r="A40" s="7"/>
    </row>
    <row r="41" spans="1:18" x14ac:dyDescent="0.35">
      <c r="A41" s="7"/>
    </row>
    <row r="42" spans="1:18" x14ac:dyDescent="0.35">
      <c r="A42" s="7"/>
    </row>
    <row r="43" spans="1:18" x14ac:dyDescent="0.35">
      <c r="A43" s="7"/>
    </row>
    <row r="44" spans="1:18" x14ac:dyDescent="0.35">
      <c r="A44" s="7"/>
    </row>
    <row r="45" spans="1:18" x14ac:dyDescent="0.35">
      <c r="A45" s="7"/>
    </row>
    <row r="46" spans="1:18" x14ac:dyDescent="0.35">
      <c r="A46" s="7"/>
    </row>
    <row r="47" spans="1:18" x14ac:dyDescent="0.35">
      <c r="A47" s="7"/>
    </row>
  </sheetData>
  <sortState xmlns:xlrd2="http://schemas.microsoft.com/office/spreadsheetml/2017/richdata2" ref="A8:R12">
    <sortCondition ref="E8:E12"/>
  </sortState>
  <mergeCells count="3">
    <mergeCell ref="E2:K4"/>
    <mergeCell ref="A6:D6"/>
    <mergeCell ref="I6:Q6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5"/>
  <sheetViews>
    <sheetView workbookViewId="0">
      <selection activeCell="G24" sqref="G24"/>
    </sheetView>
  </sheetViews>
  <sheetFormatPr defaultColWidth="8.81640625" defaultRowHeight="14.5" x14ac:dyDescent="0.35"/>
  <cols>
    <col min="1" max="1" width="10" style="14" bestFit="1" customWidth="1"/>
    <col min="2" max="2" width="10.453125" bestFit="1" customWidth="1"/>
    <col min="3" max="3" width="15.26953125" bestFit="1" customWidth="1"/>
    <col min="4" max="4" width="12" customWidth="1"/>
    <col min="5" max="5" width="8.1796875" bestFit="1" customWidth="1"/>
    <col min="6" max="6" width="3.81640625" bestFit="1" customWidth="1"/>
    <col min="7" max="7" width="9.1796875" customWidth="1"/>
    <col min="8" max="16" width="1.81640625" bestFit="1" customWidth="1"/>
    <col min="17" max="17" width="3.26953125" bestFit="1" customWidth="1"/>
    <col min="18" max="18" width="12.453125" bestFit="1" customWidth="1"/>
    <col min="19" max="19" width="6.26953125" bestFit="1" customWidth="1"/>
    <col min="22" max="22" width="18.26953125" bestFit="1" customWidth="1"/>
  </cols>
  <sheetData>
    <row r="1" spans="1:25" s="1" customFormat="1" ht="15" thickBot="1" x14ac:dyDescent="0.4">
      <c r="A1" s="4"/>
    </row>
    <row r="2" spans="1:25" s="1" customFormat="1" ht="15" thickTop="1" x14ac:dyDescent="0.35">
      <c r="A2" s="4"/>
      <c r="E2" s="31" t="s">
        <v>22</v>
      </c>
      <c r="F2" s="32"/>
      <c r="G2" s="32"/>
      <c r="H2" s="32"/>
      <c r="I2" s="32"/>
      <c r="J2" s="32"/>
      <c r="K2" s="33"/>
    </row>
    <row r="3" spans="1:25" s="1" customFormat="1" x14ac:dyDescent="0.35">
      <c r="A3" s="4"/>
      <c r="E3" s="34"/>
      <c r="F3" s="35"/>
      <c r="G3" s="35"/>
      <c r="H3" s="35"/>
      <c r="I3" s="35"/>
      <c r="J3" s="35"/>
      <c r="K3" s="36"/>
    </row>
    <row r="4" spans="1:25" s="1" customFormat="1" ht="21.75" customHeight="1" thickBot="1" x14ac:dyDescent="0.4">
      <c r="A4" s="4"/>
      <c r="E4" s="37"/>
      <c r="F4" s="38"/>
      <c r="G4" s="38"/>
      <c r="H4" s="38"/>
      <c r="I4" s="38"/>
      <c r="J4" s="38"/>
      <c r="K4" s="39"/>
    </row>
    <row r="5" spans="1:25" s="1" customFormat="1" ht="21.75" customHeight="1" thickTop="1" x14ac:dyDescent="0.35">
      <c r="A5" s="4"/>
      <c r="E5" s="8"/>
      <c r="F5" s="8"/>
      <c r="G5" s="8"/>
      <c r="H5" s="8"/>
      <c r="I5" s="8"/>
      <c r="J5" s="8"/>
      <c r="K5" s="8"/>
    </row>
    <row r="6" spans="1:25" s="1" customFormat="1" ht="21.75" customHeight="1" thickBot="1" x14ac:dyDescent="0.4">
      <c r="A6" s="40" t="s">
        <v>5</v>
      </c>
      <c r="B6" s="40"/>
      <c r="C6" s="40"/>
      <c r="D6" s="40"/>
      <c r="E6" s="8"/>
      <c r="F6" s="8"/>
      <c r="G6" s="30"/>
      <c r="H6" s="41" t="s">
        <v>9</v>
      </c>
      <c r="I6" s="41"/>
      <c r="J6" s="41"/>
      <c r="K6" s="41"/>
      <c r="L6" s="41"/>
      <c r="M6" s="41"/>
      <c r="N6" s="41"/>
      <c r="O6" s="41"/>
      <c r="P6" s="41"/>
    </row>
    <row r="7" spans="1:25" s="3" customFormat="1" x14ac:dyDescent="0.35">
      <c r="A7" s="5" t="s">
        <v>90</v>
      </c>
      <c r="B7" s="3" t="s">
        <v>1</v>
      </c>
      <c r="C7" s="3" t="s">
        <v>7</v>
      </c>
      <c r="D7" s="3" t="s">
        <v>8</v>
      </c>
      <c r="E7" s="3" t="s">
        <v>2</v>
      </c>
      <c r="F7" s="3" t="s">
        <v>0</v>
      </c>
      <c r="G7" s="3" t="s">
        <v>11</v>
      </c>
      <c r="H7" s="3">
        <v>1</v>
      </c>
      <c r="I7" s="3">
        <v>2</v>
      </c>
      <c r="J7" s="3">
        <v>3</v>
      </c>
      <c r="K7" s="3">
        <v>4</v>
      </c>
      <c r="L7" s="3">
        <v>5</v>
      </c>
      <c r="M7" s="3">
        <v>6</v>
      </c>
      <c r="N7" s="3">
        <v>7</v>
      </c>
      <c r="O7" s="3">
        <v>8</v>
      </c>
      <c r="P7" s="3">
        <v>9</v>
      </c>
      <c r="Q7" s="5" t="s">
        <v>10</v>
      </c>
      <c r="T7" s="9"/>
      <c r="U7" s="10"/>
      <c r="V7" s="10"/>
      <c r="W7" s="10"/>
      <c r="X7" s="9"/>
      <c r="Y7" s="11"/>
    </row>
    <row r="8" spans="1:25" x14ac:dyDescent="0.35">
      <c r="A8" s="13">
        <v>1</v>
      </c>
      <c r="B8" s="29" t="s">
        <v>114</v>
      </c>
      <c r="C8" s="29" t="s">
        <v>80</v>
      </c>
      <c r="D8" s="29" t="s">
        <v>102</v>
      </c>
      <c r="E8" s="16" t="s">
        <v>158</v>
      </c>
      <c r="F8">
        <v>25</v>
      </c>
      <c r="G8" s="29" t="s">
        <v>165</v>
      </c>
      <c r="H8" s="16">
        <v>3</v>
      </c>
      <c r="I8" s="16">
        <v>3</v>
      </c>
      <c r="J8" s="16">
        <v>3</v>
      </c>
      <c r="K8" s="16">
        <v>3</v>
      </c>
      <c r="L8" s="16"/>
      <c r="M8" s="16"/>
      <c r="N8" s="16"/>
      <c r="O8" s="16"/>
      <c r="P8" s="16"/>
      <c r="Q8" s="42">
        <f t="shared" ref="Q8:Q28" si="0">SUM(H8:P8)</f>
        <v>12</v>
      </c>
    </row>
    <row r="9" spans="1:25" x14ac:dyDescent="0.35">
      <c r="A9" s="13">
        <v>2</v>
      </c>
      <c r="B9" s="29" t="s">
        <v>81</v>
      </c>
      <c r="C9" s="29" t="s">
        <v>83</v>
      </c>
      <c r="D9" s="29" t="s">
        <v>104</v>
      </c>
      <c r="E9" s="16" t="s">
        <v>158</v>
      </c>
      <c r="F9">
        <v>28</v>
      </c>
      <c r="G9" s="29" t="s">
        <v>164</v>
      </c>
      <c r="H9" s="16">
        <v>3</v>
      </c>
      <c r="I9" s="16">
        <v>3</v>
      </c>
      <c r="J9" s="16">
        <v>3</v>
      </c>
      <c r="K9" s="16">
        <v>3</v>
      </c>
      <c r="L9" s="16">
        <v>3</v>
      </c>
      <c r="M9" s="16">
        <v>3</v>
      </c>
      <c r="N9" s="16"/>
      <c r="O9" s="16"/>
      <c r="P9" s="16"/>
      <c r="Q9" s="42">
        <f t="shared" si="0"/>
        <v>18</v>
      </c>
    </row>
    <row r="10" spans="1:25" x14ac:dyDescent="0.35">
      <c r="A10" s="13">
        <v>3</v>
      </c>
      <c r="B10" s="29" t="s">
        <v>84</v>
      </c>
      <c r="C10" s="29" t="s">
        <v>34</v>
      </c>
      <c r="D10" s="29" t="s">
        <v>104</v>
      </c>
      <c r="E10" s="16" t="s">
        <v>158</v>
      </c>
      <c r="F10">
        <v>11</v>
      </c>
      <c r="G10" s="29"/>
      <c r="H10" s="16">
        <v>3</v>
      </c>
      <c r="I10" s="16"/>
      <c r="J10" s="16"/>
      <c r="K10" s="16"/>
      <c r="L10" s="16"/>
      <c r="M10" s="16"/>
      <c r="N10" s="16"/>
      <c r="O10" s="16"/>
      <c r="P10" s="16"/>
      <c r="Q10" s="42">
        <f t="shared" si="0"/>
        <v>3</v>
      </c>
    </row>
    <row r="11" spans="1:25" x14ac:dyDescent="0.35">
      <c r="A11" s="13">
        <v>4</v>
      </c>
      <c r="B11" s="29" t="s">
        <v>60</v>
      </c>
      <c r="C11" s="29" t="s">
        <v>71</v>
      </c>
      <c r="D11" s="29" t="s">
        <v>105</v>
      </c>
      <c r="E11" s="16" t="s">
        <v>158</v>
      </c>
      <c r="F11">
        <v>7</v>
      </c>
      <c r="G11" s="29" t="s">
        <v>165</v>
      </c>
      <c r="H11" s="16">
        <v>3</v>
      </c>
      <c r="I11" s="16">
        <v>3</v>
      </c>
      <c r="J11" s="16">
        <v>3</v>
      </c>
      <c r="K11" s="16">
        <v>3</v>
      </c>
      <c r="L11" s="16"/>
      <c r="M11" s="16"/>
      <c r="N11" s="16"/>
      <c r="O11" s="16"/>
      <c r="P11" s="16"/>
      <c r="Q11" s="42">
        <f t="shared" si="0"/>
        <v>12</v>
      </c>
    </row>
    <row r="12" spans="1:25" x14ac:dyDescent="0.35">
      <c r="A12" s="13">
        <v>5</v>
      </c>
      <c r="B12" s="29" t="s">
        <v>85</v>
      </c>
      <c r="C12" s="29" t="s">
        <v>86</v>
      </c>
      <c r="D12" s="29" t="s">
        <v>106</v>
      </c>
      <c r="E12" s="16" t="s">
        <v>158</v>
      </c>
      <c r="F12">
        <v>92</v>
      </c>
      <c r="G12" s="29"/>
      <c r="H12" s="16">
        <v>3</v>
      </c>
      <c r="I12" s="16">
        <v>3</v>
      </c>
      <c r="J12" s="16"/>
      <c r="K12" s="16"/>
      <c r="L12" s="16"/>
      <c r="M12" s="16"/>
      <c r="N12" s="16"/>
      <c r="O12" s="16"/>
      <c r="P12" s="16"/>
      <c r="Q12" s="42">
        <f t="shared" si="0"/>
        <v>6</v>
      </c>
    </row>
    <row r="13" spans="1:25" x14ac:dyDescent="0.35">
      <c r="A13" s="13">
        <v>6</v>
      </c>
      <c r="B13" s="29" t="s">
        <v>81</v>
      </c>
      <c r="C13" s="29" t="s">
        <v>82</v>
      </c>
      <c r="D13" s="29" t="s">
        <v>102</v>
      </c>
      <c r="E13" s="16" t="s">
        <v>158</v>
      </c>
      <c r="F13">
        <v>45</v>
      </c>
      <c r="G13" s="29"/>
      <c r="H13" s="16"/>
      <c r="I13" s="16"/>
      <c r="J13" s="16"/>
      <c r="K13" s="16"/>
      <c r="L13" s="16"/>
      <c r="M13" s="16"/>
      <c r="N13" s="16"/>
      <c r="O13" s="16"/>
      <c r="P13" s="16"/>
      <c r="Q13" s="42">
        <f t="shared" si="0"/>
        <v>0</v>
      </c>
    </row>
    <row r="14" spans="1:25" x14ac:dyDescent="0.35">
      <c r="A14" s="13">
        <v>7</v>
      </c>
      <c r="B14" s="29" t="s">
        <v>115</v>
      </c>
      <c r="C14" s="29" t="s">
        <v>117</v>
      </c>
      <c r="D14" s="29" t="s">
        <v>109</v>
      </c>
      <c r="E14" s="16" t="s">
        <v>158</v>
      </c>
      <c r="F14">
        <v>123</v>
      </c>
      <c r="G14" s="29" t="s">
        <v>165</v>
      </c>
      <c r="H14" s="16">
        <v>3</v>
      </c>
      <c r="I14" s="16">
        <v>3</v>
      </c>
      <c r="J14" s="16">
        <v>3</v>
      </c>
      <c r="K14" s="16">
        <v>3</v>
      </c>
      <c r="L14" s="16"/>
      <c r="M14" s="16"/>
      <c r="N14" s="16"/>
      <c r="O14" s="16"/>
      <c r="P14" s="16"/>
      <c r="Q14" s="42">
        <f t="shared" si="0"/>
        <v>12</v>
      </c>
    </row>
    <row r="15" spans="1:25" x14ac:dyDescent="0.35">
      <c r="A15" s="13">
        <v>1</v>
      </c>
      <c r="B15" s="29" t="s">
        <v>66</v>
      </c>
      <c r="C15" s="29" t="s">
        <v>67</v>
      </c>
      <c r="D15" s="29" t="s">
        <v>97</v>
      </c>
      <c r="E15" s="19" t="s">
        <v>29</v>
      </c>
      <c r="F15" s="29">
        <v>79</v>
      </c>
      <c r="G15" s="29" t="s">
        <v>164</v>
      </c>
      <c r="H15" s="18">
        <v>3</v>
      </c>
      <c r="I15" s="18">
        <v>3</v>
      </c>
      <c r="J15" s="18">
        <v>3</v>
      </c>
      <c r="K15" s="18">
        <v>3</v>
      </c>
      <c r="L15" s="18">
        <v>3</v>
      </c>
      <c r="M15" s="18"/>
      <c r="N15" s="18"/>
      <c r="O15" s="18"/>
      <c r="P15" s="18"/>
      <c r="Q15" s="43">
        <f t="shared" si="0"/>
        <v>15</v>
      </c>
    </row>
    <row r="16" spans="1:25" x14ac:dyDescent="0.35">
      <c r="A16" s="13">
        <v>2</v>
      </c>
      <c r="B16" s="29" t="s">
        <v>70</v>
      </c>
      <c r="C16" s="29" t="s">
        <v>71</v>
      </c>
      <c r="D16" s="29" t="s">
        <v>107</v>
      </c>
      <c r="E16" s="18" t="s">
        <v>30</v>
      </c>
      <c r="F16">
        <v>127</v>
      </c>
      <c r="G16" s="29" t="s">
        <v>166</v>
      </c>
      <c r="H16" s="18">
        <v>3</v>
      </c>
      <c r="I16" s="18">
        <v>3</v>
      </c>
      <c r="J16" s="18">
        <v>3</v>
      </c>
      <c r="K16" s="18">
        <v>3</v>
      </c>
      <c r="L16" s="18"/>
      <c r="M16" s="18"/>
      <c r="N16" s="18"/>
      <c r="O16" s="18"/>
      <c r="P16" s="18"/>
      <c r="Q16" s="43">
        <f t="shared" si="0"/>
        <v>12</v>
      </c>
    </row>
    <row r="17" spans="1:17" x14ac:dyDescent="0.35">
      <c r="A17" s="13">
        <v>3</v>
      </c>
      <c r="B17" s="29" t="s">
        <v>74</v>
      </c>
      <c r="C17" s="29" t="s">
        <v>62</v>
      </c>
      <c r="D17" s="29" t="s">
        <v>108</v>
      </c>
      <c r="E17" s="18" t="s">
        <v>30</v>
      </c>
      <c r="F17">
        <v>96</v>
      </c>
      <c r="G17" s="29"/>
      <c r="H17" s="18">
        <v>3</v>
      </c>
      <c r="I17" s="18">
        <v>3</v>
      </c>
      <c r="J17" s="18">
        <v>3</v>
      </c>
      <c r="K17" s="18"/>
      <c r="L17" s="18"/>
      <c r="M17" s="18"/>
      <c r="N17" s="18"/>
      <c r="O17" s="18"/>
      <c r="P17" s="18"/>
      <c r="Q17" s="43">
        <f t="shared" si="0"/>
        <v>9</v>
      </c>
    </row>
    <row r="18" spans="1:17" x14ac:dyDescent="0.35">
      <c r="A18" s="13">
        <v>4</v>
      </c>
      <c r="B18" s="29" t="s">
        <v>72</v>
      </c>
      <c r="C18" s="29" t="s">
        <v>73</v>
      </c>
      <c r="D18" s="29" t="s">
        <v>107</v>
      </c>
      <c r="E18" s="18" t="s">
        <v>30</v>
      </c>
      <c r="F18">
        <v>915</v>
      </c>
      <c r="G18" s="29"/>
      <c r="H18" s="18"/>
      <c r="I18" s="18"/>
      <c r="J18" s="18"/>
      <c r="K18" s="18"/>
      <c r="L18" s="18"/>
      <c r="M18" s="18"/>
      <c r="N18" s="18"/>
      <c r="O18" s="18"/>
      <c r="P18" s="18"/>
      <c r="Q18" s="43">
        <f t="shared" si="0"/>
        <v>0</v>
      </c>
    </row>
    <row r="19" spans="1:17" x14ac:dyDescent="0.35">
      <c r="A19" s="13">
        <v>5</v>
      </c>
      <c r="B19" s="29" t="s">
        <v>46</v>
      </c>
      <c r="C19" s="29" t="s">
        <v>79</v>
      </c>
      <c r="D19" s="29" t="s">
        <v>112</v>
      </c>
      <c r="E19" s="18" t="s">
        <v>30</v>
      </c>
      <c r="F19">
        <v>128</v>
      </c>
      <c r="G19" s="29"/>
      <c r="H19" s="18">
        <v>3</v>
      </c>
      <c r="I19" s="18">
        <v>3</v>
      </c>
      <c r="J19" s="18"/>
      <c r="K19" s="18"/>
      <c r="L19" s="18"/>
      <c r="M19" s="18"/>
      <c r="N19" s="18"/>
      <c r="O19" s="18"/>
      <c r="P19" s="18"/>
      <c r="Q19" s="43">
        <f t="shared" si="0"/>
        <v>6</v>
      </c>
    </row>
    <row r="20" spans="1:17" x14ac:dyDescent="0.35">
      <c r="A20" s="13">
        <v>6</v>
      </c>
      <c r="B20" s="29" t="s">
        <v>77</v>
      </c>
      <c r="C20" s="29" t="s">
        <v>78</v>
      </c>
      <c r="D20" s="29" t="s">
        <v>113</v>
      </c>
      <c r="E20" s="18" t="s">
        <v>30</v>
      </c>
      <c r="F20">
        <v>33</v>
      </c>
      <c r="G20" s="29" t="s">
        <v>165</v>
      </c>
      <c r="H20" s="18">
        <v>3</v>
      </c>
      <c r="I20" s="18">
        <v>3</v>
      </c>
      <c r="J20" s="18">
        <v>3</v>
      </c>
      <c r="K20" s="18">
        <v>3</v>
      </c>
      <c r="L20" s="18">
        <v>3</v>
      </c>
      <c r="M20" s="18"/>
      <c r="N20" s="18"/>
      <c r="O20" s="18"/>
      <c r="P20" s="18"/>
      <c r="Q20" s="43">
        <f t="shared" si="0"/>
        <v>15</v>
      </c>
    </row>
    <row r="21" spans="1:17" s="29" customFormat="1" x14ac:dyDescent="0.35">
      <c r="A21" s="13">
        <v>7</v>
      </c>
      <c r="B21" s="29" t="s">
        <v>89</v>
      </c>
      <c r="C21" s="29" t="s">
        <v>38</v>
      </c>
      <c r="D21" s="29" t="s">
        <v>110</v>
      </c>
      <c r="E21" s="19" t="s">
        <v>29</v>
      </c>
      <c r="F21" s="29">
        <v>27</v>
      </c>
      <c r="H21" s="18">
        <v>3</v>
      </c>
      <c r="I21" s="18"/>
      <c r="J21" s="18"/>
      <c r="K21" s="18"/>
      <c r="L21" s="18"/>
      <c r="M21" s="18"/>
      <c r="N21" s="18"/>
      <c r="O21" s="18"/>
      <c r="P21" s="18"/>
      <c r="Q21" s="43">
        <f t="shared" si="0"/>
        <v>3</v>
      </c>
    </row>
    <row r="22" spans="1:17" x14ac:dyDescent="0.35">
      <c r="A22" s="13">
        <v>1</v>
      </c>
      <c r="B22" s="29" t="s">
        <v>87</v>
      </c>
      <c r="C22" s="29" t="s">
        <v>88</v>
      </c>
      <c r="D22" s="29" t="s">
        <v>103</v>
      </c>
      <c r="E22" s="20" t="s">
        <v>28</v>
      </c>
      <c r="F22">
        <v>30</v>
      </c>
      <c r="G22" s="29" t="s">
        <v>165</v>
      </c>
      <c r="H22" s="20"/>
      <c r="I22" s="20"/>
      <c r="J22" s="20"/>
      <c r="K22" s="20"/>
      <c r="L22" s="20"/>
      <c r="M22" s="20"/>
      <c r="N22" s="20"/>
      <c r="O22" s="20"/>
      <c r="P22" s="20"/>
      <c r="Q22" s="44">
        <f t="shared" si="0"/>
        <v>0</v>
      </c>
    </row>
    <row r="23" spans="1:17" x14ac:dyDescent="0.35">
      <c r="A23" s="13">
        <v>2</v>
      </c>
      <c r="B23" s="29" t="s">
        <v>47</v>
      </c>
      <c r="C23" s="29" t="s">
        <v>48</v>
      </c>
      <c r="D23" s="29" t="s">
        <v>111</v>
      </c>
      <c r="E23" s="20" t="s">
        <v>28</v>
      </c>
      <c r="F23">
        <v>26</v>
      </c>
      <c r="G23" s="29" t="s">
        <v>164</v>
      </c>
      <c r="H23" s="20">
        <v>3</v>
      </c>
      <c r="I23" s="20">
        <v>3</v>
      </c>
      <c r="J23" s="20">
        <v>3</v>
      </c>
      <c r="K23" s="20"/>
      <c r="L23" s="20"/>
      <c r="M23" s="20"/>
      <c r="N23" s="20"/>
      <c r="O23" s="20"/>
      <c r="P23" s="20"/>
      <c r="Q23" s="44">
        <f t="shared" si="0"/>
        <v>9</v>
      </c>
    </row>
    <row r="24" spans="1:17" x14ac:dyDescent="0.35">
      <c r="A24" s="13">
        <v>1</v>
      </c>
      <c r="B24" s="29" t="s">
        <v>61</v>
      </c>
      <c r="C24" s="29" t="s">
        <v>62</v>
      </c>
      <c r="D24" s="29" t="s">
        <v>98</v>
      </c>
      <c r="E24" s="19" t="s">
        <v>29</v>
      </c>
      <c r="F24">
        <v>1</v>
      </c>
      <c r="G24" s="29" t="s">
        <v>166</v>
      </c>
      <c r="H24" s="19">
        <v>3</v>
      </c>
      <c r="I24" s="19">
        <v>3</v>
      </c>
      <c r="J24" s="19">
        <v>3</v>
      </c>
      <c r="K24" s="19">
        <v>3</v>
      </c>
      <c r="L24" s="19"/>
      <c r="M24" s="19"/>
      <c r="N24" s="19"/>
      <c r="O24" s="19"/>
      <c r="P24" s="19"/>
      <c r="Q24" s="45">
        <f t="shared" si="0"/>
        <v>12</v>
      </c>
    </row>
    <row r="25" spans="1:17" x14ac:dyDescent="0.35">
      <c r="A25" s="13">
        <v>2</v>
      </c>
      <c r="B25" s="29" t="s">
        <v>63</v>
      </c>
      <c r="C25" s="29" t="s">
        <v>64</v>
      </c>
      <c r="D25" s="29" t="s">
        <v>98</v>
      </c>
      <c r="E25" s="19" t="s">
        <v>29</v>
      </c>
      <c r="F25">
        <v>3</v>
      </c>
      <c r="G25" s="29"/>
      <c r="H25" s="19">
        <v>3</v>
      </c>
      <c r="I25" s="19">
        <v>3</v>
      </c>
      <c r="J25" s="19">
        <v>3</v>
      </c>
      <c r="K25" s="19"/>
      <c r="L25" s="19"/>
      <c r="M25" s="19"/>
      <c r="N25" s="19"/>
      <c r="O25" s="19"/>
      <c r="P25" s="19"/>
      <c r="Q25" s="45">
        <f t="shared" si="0"/>
        <v>9</v>
      </c>
    </row>
    <row r="26" spans="1:17" x14ac:dyDescent="0.35">
      <c r="A26" s="13">
        <v>3</v>
      </c>
      <c r="B26" s="29" t="s">
        <v>68</v>
      </c>
      <c r="C26" s="29" t="s">
        <v>69</v>
      </c>
      <c r="D26" s="29" t="s">
        <v>97</v>
      </c>
      <c r="E26" s="19" t="s">
        <v>29</v>
      </c>
      <c r="F26">
        <v>60</v>
      </c>
      <c r="G26" s="29" t="s">
        <v>165</v>
      </c>
      <c r="H26" s="19">
        <v>3</v>
      </c>
      <c r="I26" s="19">
        <v>3</v>
      </c>
      <c r="J26" s="19">
        <v>3</v>
      </c>
      <c r="K26" s="19">
        <v>3</v>
      </c>
      <c r="L26" s="19">
        <v>3</v>
      </c>
      <c r="M26" s="19"/>
      <c r="N26" s="19"/>
      <c r="O26" s="19"/>
      <c r="P26" s="19"/>
      <c r="Q26" s="45">
        <f t="shared" si="0"/>
        <v>15</v>
      </c>
    </row>
    <row r="27" spans="1:17" x14ac:dyDescent="0.35">
      <c r="A27" s="13">
        <v>4</v>
      </c>
      <c r="B27" s="29" t="s">
        <v>51</v>
      </c>
      <c r="C27" s="29" t="s">
        <v>65</v>
      </c>
      <c r="D27" s="29" t="s">
        <v>101</v>
      </c>
      <c r="E27" s="19" t="s">
        <v>29</v>
      </c>
      <c r="F27">
        <v>95</v>
      </c>
      <c r="G27" s="29" t="s">
        <v>164</v>
      </c>
      <c r="H27" s="19">
        <v>3</v>
      </c>
      <c r="I27" s="19">
        <v>3</v>
      </c>
      <c r="J27" s="19">
        <v>3</v>
      </c>
      <c r="K27" s="19">
        <v>3</v>
      </c>
      <c r="L27" s="19">
        <v>3</v>
      </c>
      <c r="M27" s="19">
        <v>3</v>
      </c>
      <c r="N27" s="19"/>
      <c r="O27" s="19"/>
      <c r="P27" s="19"/>
      <c r="Q27" s="45">
        <f t="shared" si="0"/>
        <v>18</v>
      </c>
    </row>
    <row r="28" spans="1:17" x14ac:dyDescent="0.35">
      <c r="A28" s="13">
        <v>5</v>
      </c>
      <c r="B28" s="29" t="s">
        <v>116</v>
      </c>
      <c r="C28" s="29" t="s">
        <v>118</v>
      </c>
      <c r="D28" s="29" t="s">
        <v>110</v>
      </c>
      <c r="E28" s="19" t="s">
        <v>29</v>
      </c>
      <c r="F28">
        <v>12</v>
      </c>
      <c r="G28" s="29"/>
      <c r="H28" s="19"/>
      <c r="I28" s="19"/>
      <c r="J28" s="19"/>
      <c r="K28" s="19"/>
      <c r="L28" s="19"/>
      <c r="M28" s="19"/>
      <c r="N28" s="19"/>
      <c r="O28" s="19"/>
      <c r="P28" s="19"/>
      <c r="Q28" s="45">
        <f t="shared" si="0"/>
        <v>0</v>
      </c>
    </row>
    <row r="29" spans="1:17" x14ac:dyDescent="0.35">
      <c r="A29" s="13"/>
      <c r="B29" s="29"/>
      <c r="C29" s="29"/>
      <c r="D29" s="29"/>
      <c r="E29" s="1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12"/>
    </row>
    <row r="30" spans="1:17" x14ac:dyDescent="0.35">
      <c r="A30" s="13"/>
      <c r="B30" s="28"/>
      <c r="C30" s="28"/>
      <c r="D30" s="29"/>
      <c r="E30" s="1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12"/>
    </row>
    <row r="31" spans="1:17" x14ac:dyDescent="0.35">
      <c r="A31" s="13" t="s">
        <v>160</v>
      </c>
      <c r="B31" s="29" t="s">
        <v>75</v>
      </c>
      <c r="C31" s="29" t="s">
        <v>76</v>
      </c>
      <c r="D31" s="29" t="s">
        <v>100</v>
      </c>
      <c r="E31" s="18" t="s">
        <v>30</v>
      </c>
      <c r="F31" s="29">
        <v>912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12"/>
    </row>
    <row r="32" spans="1:17" x14ac:dyDescent="0.35">
      <c r="A32" s="13"/>
      <c r="B32" s="28"/>
      <c r="C32" s="28"/>
      <c r="D32" s="29"/>
      <c r="E32" s="1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12"/>
    </row>
    <row r="33" spans="1:17" x14ac:dyDescent="0.35">
      <c r="A33" s="13"/>
      <c r="B33" s="28"/>
      <c r="C33" s="28"/>
      <c r="D33" s="29"/>
      <c r="E33" s="1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12"/>
    </row>
    <row r="34" spans="1:17" x14ac:dyDescent="0.35"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12"/>
    </row>
    <row r="35" spans="1:17" x14ac:dyDescent="0.35">
      <c r="A35" s="13"/>
      <c r="B35" s="28"/>
      <c r="C35" s="28"/>
      <c r="D35" s="29"/>
      <c r="E35" s="19"/>
      <c r="Q35" s="12"/>
    </row>
    <row r="36" spans="1:17" x14ac:dyDescent="0.35">
      <c r="A36" s="13"/>
      <c r="B36" s="28"/>
      <c r="C36" s="28"/>
      <c r="D36" s="29"/>
      <c r="E36" s="19"/>
      <c r="Q36" s="12"/>
    </row>
    <row r="37" spans="1:17" x14ac:dyDescent="0.35">
      <c r="A37" s="13"/>
      <c r="B37" s="28"/>
      <c r="C37" s="28"/>
      <c r="D37" s="29"/>
      <c r="E37" s="19"/>
      <c r="Q37" s="12"/>
    </row>
    <row r="38" spans="1:17" x14ac:dyDescent="0.35">
      <c r="A38" s="13"/>
      <c r="B38" s="28"/>
      <c r="C38" s="28"/>
      <c r="D38" s="29"/>
      <c r="E38" s="19"/>
      <c r="Q38" s="12"/>
    </row>
    <row r="39" spans="1:17" x14ac:dyDescent="0.35">
      <c r="A39" s="13"/>
      <c r="B39" s="28"/>
      <c r="C39" s="28"/>
      <c r="D39" s="29"/>
      <c r="E39" s="19"/>
      <c r="Q39" s="12"/>
    </row>
    <row r="40" spans="1:17" x14ac:dyDescent="0.35">
      <c r="A40" s="13"/>
    </row>
    <row r="41" spans="1:17" x14ac:dyDescent="0.35">
      <c r="A41" s="13"/>
    </row>
    <row r="42" spans="1:17" x14ac:dyDescent="0.35">
      <c r="A42" s="13"/>
    </row>
    <row r="43" spans="1:17" x14ac:dyDescent="0.35">
      <c r="A43" s="13"/>
    </row>
    <row r="44" spans="1:17" x14ac:dyDescent="0.35">
      <c r="A44" s="13"/>
    </row>
    <row r="45" spans="1:17" x14ac:dyDescent="0.35">
      <c r="A45" s="13"/>
    </row>
  </sheetData>
  <sortState xmlns:xlrd2="http://schemas.microsoft.com/office/spreadsheetml/2017/richdata2" ref="A8:Q29">
    <sortCondition ref="E8:E29"/>
  </sortState>
  <mergeCells count="3">
    <mergeCell ref="E2:K4"/>
    <mergeCell ref="A6:D6"/>
    <mergeCell ref="H6:P6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9"/>
  <sheetViews>
    <sheetView workbookViewId="0">
      <selection activeCell="H14" sqref="H14"/>
    </sheetView>
  </sheetViews>
  <sheetFormatPr defaultColWidth="8.81640625" defaultRowHeight="14.5" x14ac:dyDescent="0.35"/>
  <cols>
    <col min="1" max="1" width="10" style="6" bestFit="1" customWidth="1"/>
    <col min="2" max="2" width="10.453125" bestFit="1" customWidth="1"/>
    <col min="3" max="3" width="15.26953125" bestFit="1" customWidth="1"/>
    <col min="4" max="4" width="12" customWidth="1"/>
    <col min="5" max="5" width="8.1796875" bestFit="1" customWidth="1"/>
    <col min="6" max="6" width="3.81640625" bestFit="1" customWidth="1"/>
    <col min="7" max="8" width="9.1796875" customWidth="1"/>
    <col min="9" max="16" width="1.81640625" bestFit="1" customWidth="1"/>
    <col min="17" max="17" width="1.81640625" style="29" customWidth="1"/>
    <col min="18" max="18" width="2.81640625" style="29" bestFit="1" customWidth="1"/>
    <col min="19" max="19" width="2.81640625" bestFit="1" customWidth="1"/>
    <col min="20" max="20" width="3.26953125" bestFit="1" customWidth="1"/>
    <col min="21" max="21" width="6.26953125" bestFit="1" customWidth="1"/>
    <col min="24" max="24" width="18.26953125" bestFit="1" customWidth="1"/>
  </cols>
  <sheetData>
    <row r="1" spans="1:27" s="1" customFormat="1" ht="15" thickBot="1" x14ac:dyDescent="0.4">
      <c r="A1" s="4"/>
    </row>
    <row r="2" spans="1:27" s="1" customFormat="1" ht="15" thickTop="1" x14ac:dyDescent="0.35">
      <c r="A2" s="4"/>
      <c r="E2" s="31" t="s">
        <v>22</v>
      </c>
      <c r="F2" s="32"/>
      <c r="G2" s="32"/>
      <c r="H2" s="32"/>
      <c r="I2" s="32"/>
      <c r="J2" s="32"/>
      <c r="K2" s="33"/>
    </row>
    <row r="3" spans="1:27" s="1" customFormat="1" x14ac:dyDescent="0.35">
      <c r="A3" s="4"/>
      <c r="E3" s="34"/>
      <c r="F3" s="35"/>
      <c r="G3" s="35"/>
      <c r="H3" s="35"/>
      <c r="I3" s="35"/>
      <c r="J3" s="35"/>
      <c r="K3" s="36"/>
    </row>
    <row r="4" spans="1:27" s="1" customFormat="1" ht="21.75" customHeight="1" thickBot="1" x14ac:dyDescent="0.4">
      <c r="A4" s="4"/>
      <c r="E4" s="37"/>
      <c r="F4" s="38"/>
      <c r="G4" s="38"/>
      <c r="H4" s="38"/>
      <c r="I4" s="38"/>
      <c r="J4" s="38"/>
      <c r="K4" s="39"/>
    </row>
    <row r="5" spans="1:27" s="1" customFormat="1" ht="21.75" customHeight="1" thickTop="1" x14ac:dyDescent="0.35">
      <c r="A5" s="4"/>
      <c r="E5" s="8"/>
      <c r="F5" s="8"/>
      <c r="G5" s="8"/>
      <c r="H5" s="8"/>
      <c r="I5" s="8"/>
      <c r="J5" s="8"/>
      <c r="K5" s="8"/>
    </row>
    <row r="6" spans="1:27" s="1" customFormat="1" ht="21.75" customHeight="1" thickBot="1" x14ac:dyDescent="0.4">
      <c r="A6" s="40" t="s">
        <v>3</v>
      </c>
      <c r="B6" s="40"/>
      <c r="C6" s="40"/>
      <c r="D6" s="40"/>
      <c r="E6" s="8"/>
      <c r="F6" s="8"/>
      <c r="G6" s="8"/>
      <c r="H6" s="30"/>
      <c r="I6" s="41" t="s">
        <v>9</v>
      </c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7" s="3" customFormat="1" x14ac:dyDescent="0.35">
      <c r="A7" s="5" t="s">
        <v>90</v>
      </c>
      <c r="B7" s="3" t="s">
        <v>1</v>
      </c>
      <c r="C7" s="3" t="s">
        <v>7</v>
      </c>
      <c r="D7" s="3" t="s">
        <v>8</v>
      </c>
      <c r="E7" s="3" t="s">
        <v>2</v>
      </c>
      <c r="F7" s="3" t="s">
        <v>0</v>
      </c>
      <c r="H7" s="3" t="s">
        <v>11</v>
      </c>
      <c r="I7" s="3">
        <v>1</v>
      </c>
      <c r="J7" s="3">
        <v>2</v>
      </c>
      <c r="K7" s="3">
        <v>3</v>
      </c>
      <c r="L7" s="3">
        <v>4</v>
      </c>
      <c r="M7" s="3">
        <v>5</v>
      </c>
      <c r="N7" s="3">
        <v>6</v>
      </c>
      <c r="O7" s="3">
        <v>7</v>
      </c>
      <c r="P7" s="3">
        <v>8</v>
      </c>
      <c r="Q7" s="3">
        <v>9</v>
      </c>
      <c r="R7" s="3">
        <v>10</v>
      </c>
      <c r="S7" s="3">
        <v>11</v>
      </c>
      <c r="T7" s="5" t="s">
        <v>10</v>
      </c>
      <c r="V7" s="9"/>
      <c r="W7" s="10"/>
      <c r="X7" s="10"/>
      <c r="Y7" s="10"/>
      <c r="Z7" s="9"/>
      <c r="AA7" s="11"/>
    </row>
    <row r="8" spans="1:27" x14ac:dyDescent="0.35">
      <c r="A8" s="13">
        <v>1</v>
      </c>
      <c r="B8" s="29" t="s">
        <v>39</v>
      </c>
      <c r="C8" s="29" t="s">
        <v>45</v>
      </c>
      <c r="D8" s="29" t="s">
        <v>129</v>
      </c>
      <c r="E8" s="18" t="s">
        <v>30</v>
      </c>
      <c r="F8">
        <v>35</v>
      </c>
      <c r="H8" s="29" t="s">
        <v>165</v>
      </c>
      <c r="I8" s="29">
        <v>3</v>
      </c>
      <c r="J8" s="29">
        <v>3</v>
      </c>
      <c r="K8" s="29">
        <v>3</v>
      </c>
      <c r="L8" s="29">
        <v>3</v>
      </c>
      <c r="M8" s="29"/>
      <c r="N8" s="29"/>
      <c r="O8" s="29"/>
      <c r="P8" s="29"/>
      <c r="S8" s="29"/>
      <c r="T8" s="12">
        <f t="shared" ref="T8:T20" si="0">SUM(I8:S8)</f>
        <v>12</v>
      </c>
    </row>
    <row r="9" spans="1:27" x14ac:dyDescent="0.35">
      <c r="A9" s="13">
        <v>2</v>
      </c>
      <c r="B9" s="29" t="s">
        <v>42</v>
      </c>
      <c r="C9" s="29" t="s">
        <v>45</v>
      </c>
      <c r="D9" s="29" t="s">
        <v>107</v>
      </c>
      <c r="E9" s="18" t="s">
        <v>30</v>
      </c>
      <c r="F9">
        <v>32</v>
      </c>
      <c r="H9" s="29"/>
      <c r="I9" s="29">
        <v>3</v>
      </c>
      <c r="J9" s="29">
        <v>3</v>
      </c>
      <c r="K9" s="29"/>
      <c r="L9" s="29"/>
      <c r="M9" s="29"/>
      <c r="N9" s="29"/>
      <c r="O9" s="29"/>
      <c r="P9" s="29"/>
      <c r="S9" s="29"/>
      <c r="T9" s="12">
        <f t="shared" si="0"/>
        <v>6</v>
      </c>
    </row>
    <row r="10" spans="1:27" x14ac:dyDescent="0.35">
      <c r="A10" s="13">
        <v>3</v>
      </c>
      <c r="B10" s="29" t="s">
        <v>44</v>
      </c>
      <c r="C10" s="29" t="s">
        <v>43</v>
      </c>
      <c r="D10" s="29" t="s">
        <v>130</v>
      </c>
      <c r="E10" s="18" t="s">
        <v>30</v>
      </c>
      <c r="F10">
        <v>33</v>
      </c>
      <c r="H10" s="29" t="s">
        <v>166</v>
      </c>
      <c r="I10" s="29">
        <v>3</v>
      </c>
      <c r="J10" s="29">
        <v>3</v>
      </c>
      <c r="K10" s="29">
        <v>3</v>
      </c>
      <c r="L10" s="29"/>
      <c r="M10" s="29"/>
      <c r="N10" s="29"/>
      <c r="O10" s="29"/>
      <c r="P10" s="29"/>
      <c r="S10" s="29"/>
      <c r="T10" s="12">
        <f t="shared" si="0"/>
        <v>9</v>
      </c>
    </row>
    <row r="11" spans="1:27" x14ac:dyDescent="0.35">
      <c r="A11" s="13">
        <v>4</v>
      </c>
      <c r="B11" s="29" t="s">
        <v>37</v>
      </c>
      <c r="C11" s="29" t="s">
        <v>38</v>
      </c>
      <c r="D11" s="29" t="s">
        <v>101</v>
      </c>
      <c r="E11" s="19" t="s">
        <v>29</v>
      </c>
      <c r="F11" s="29">
        <v>6</v>
      </c>
      <c r="H11" s="29" t="s">
        <v>164</v>
      </c>
      <c r="I11" s="29">
        <v>3</v>
      </c>
      <c r="J11" s="29">
        <v>3</v>
      </c>
      <c r="K11" s="29">
        <v>3</v>
      </c>
      <c r="L11" s="29">
        <v>3</v>
      </c>
      <c r="M11" s="29">
        <v>3</v>
      </c>
      <c r="N11" s="29"/>
      <c r="O11" s="29"/>
      <c r="P11" s="29"/>
      <c r="S11" s="29"/>
      <c r="T11" s="12">
        <f t="shared" si="0"/>
        <v>15</v>
      </c>
    </row>
    <row r="12" spans="1:27" x14ac:dyDescent="0.35">
      <c r="A12" s="13">
        <v>1</v>
      </c>
      <c r="B12" s="29" t="s">
        <v>119</v>
      </c>
      <c r="C12" s="29" t="s">
        <v>31</v>
      </c>
      <c r="D12" s="29" t="s">
        <v>99</v>
      </c>
      <c r="E12" s="20" t="s">
        <v>28</v>
      </c>
      <c r="F12">
        <v>15</v>
      </c>
      <c r="H12" s="29" t="s">
        <v>164</v>
      </c>
      <c r="I12" s="29">
        <v>3</v>
      </c>
      <c r="J12" s="29">
        <v>3</v>
      </c>
      <c r="K12" s="29">
        <v>3</v>
      </c>
      <c r="L12" s="29">
        <v>3</v>
      </c>
      <c r="M12" s="29">
        <v>3</v>
      </c>
      <c r="N12" s="29"/>
      <c r="O12" s="29"/>
      <c r="P12" s="29"/>
      <c r="S12" s="29"/>
      <c r="T12" s="12">
        <f t="shared" si="0"/>
        <v>15</v>
      </c>
    </row>
    <row r="13" spans="1:27" x14ac:dyDescent="0.35">
      <c r="A13" s="13">
        <v>2</v>
      </c>
      <c r="B13" s="29" t="s">
        <v>120</v>
      </c>
      <c r="C13" s="29" t="s">
        <v>125</v>
      </c>
      <c r="D13" s="29" t="s">
        <v>103</v>
      </c>
      <c r="E13" s="20" t="s">
        <v>28</v>
      </c>
      <c r="F13">
        <v>111</v>
      </c>
      <c r="H13" s="29"/>
      <c r="I13" s="29">
        <v>3</v>
      </c>
      <c r="J13" s="29">
        <v>3</v>
      </c>
      <c r="K13" s="29"/>
      <c r="L13" s="29"/>
      <c r="M13" s="29"/>
      <c r="N13" s="29"/>
      <c r="O13" s="29"/>
      <c r="P13" s="29"/>
      <c r="S13" s="29"/>
      <c r="T13" s="12">
        <f t="shared" si="0"/>
        <v>6</v>
      </c>
    </row>
    <row r="14" spans="1:27" x14ac:dyDescent="0.35">
      <c r="A14" s="13">
        <v>3</v>
      </c>
      <c r="B14" s="29" t="s">
        <v>121</v>
      </c>
      <c r="C14" s="29" t="s">
        <v>31</v>
      </c>
      <c r="D14" s="29" t="s">
        <v>99</v>
      </c>
      <c r="E14" s="20" t="s">
        <v>28</v>
      </c>
      <c r="F14">
        <v>25</v>
      </c>
      <c r="H14" s="29" t="s">
        <v>166</v>
      </c>
      <c r="I14" s="29">
        <v>3</v>
      </c>
      <c r="J14" s="29">
        <v>3</v>
      </c>
      <c r="K14" s="29">
        <v>3</v>
      </c>
      <c r="L14" s="29"/>
      <c r="M14" s="29"/>
      <c r="N14" s="29"/>
      <c r="O14" s="29"/>
      <c r="P14" s="29"/>
      <c r="S14" s="29"/>
      <c r="T14" s="12">
        <f t="shared" si="0"/>
        <v>9</v>
      </c>
    </row>
    <row r="15" spans="1:27" x14ac:dyDescent="0.35">
      <c r="A15" s="13">
        <v>4</v>
      </c>
      <c r="B15" s="29" t="s">
        <v>32</v>
      </c>
      <c r="C15" s="29" t="s">
        <v>33</v>
      </c>
      <c r="D15" s="29" t="s">
        <v>111</v>
      </c>
      <c r="E15" s="20" t="s">
        <v>28</v>
      </c>
      <c r="F15">
        <v>77</v>
      </c>
      <c r="H15" s="29" t="s">
        <v>165</v>
      </c>
      <c r="I15" s="29">
        <v>3</v>
      </c>
      <c r="J15" s="29">
        <v>3</v>
      </c>
      <c r="K15" s="29">
        <v>3</v>
      </c>
      <c r="L15" s="29">
        <v>3</v>
      </c>
      <c r="M15" s="29"/>
      <c r="N15" s="29"/>
      <c r="O15" s="29"/>
      <c r="P15" s="29"/>
      <c r="S15" s="29"/>
      <c r="T15" s="12">
        <f t="shared" si="0"/>
        <v>12</v>
      </c>
    </row>
    <row r="16" spans="1:27" x14ac:dyDescent="0.35">
      <c r="A16" s="13">
        <v>5</v>
      </c>
      <c r="B16" s="29" t="s">
        <v>122</v>
      </c>
      <c r="C16" s="29" t="s">
        <v>126</v>
      </c>
      <c r="D16" s="29" t="s">
        <v>131</v>
      </c>
      <c r="E16" s="20" t="s">
        <v>28</v>
      </c>
      <c r="F16">
        <v>24</v>
      </c>
      <c r="H16" s="29"/>
      <c r="I16" s="29"/>
      <c r="J16" s="29"/>
      <c r="K16" s="29"/>
      <c r="L16" s="29"/>
      <c r="M16" s="29"/>
      <c r="N16" s="29"/>
      <c r="O16" s="29"/>
      <c r="P16" s="29"/>
      <c r="S16" s="29"/>
      <c r="T16" s="12">
        <f t="shared" si="0"/>
        <v>0</v>
      </c>
    </row>
    <row r="17" spans="1:20" x14ac:dyDescent="0.35">
      <c r="A17" s="21">
        <v>6</v>
      </c>
      <c r="B17" s="29" t="s">
        <v>124</v>
      </c>
      <c r="C17" s="29" t="s">
        <v>128</v>
      </c>
      <c r="D17" s="29" t="s">
        <v>103</v>
      </c>
      <c r="E17" s="20" t="s">
        <v>28</v>
      </c>
      <c r="F17">
        <v>16</v>
      </c>
      <c r="H17" s="29"/>
      <c r="I17" s="29">
        <v>3</v>
      </c>
      <c r="J17" s="29"/>
      <c r="K17" s="29"/>
      <c r="L17" s="29"/>
      <c r="M17" s="29"/>
      <c r="N17" s="29"/>
      <c r="O17" s="29"/>
      <c r="P17" s="29"/>
      <c r="S17" s="29"/>
      <c r="T17" s="12">
        <f t="shared" si="0"/>
        <v>3</v>
      </c>
    </row>
    <row r="18" spans="1:20" x14ac:dyDescent="0.35">
      <c r="A18" s="13">
        <v>1</v>
      </c>
      <c r="B18" s="29" t="s">
        <v>169</v>
      </c>
      <c r="C18" s="29" t="s">
        <v>169</v>
      </c>
      <c r="D18" s="29"/>
      <c r="E18" s="19"/>
      <c r="F18">
        <v>999</v>
      </c>
      <c r="H18" s="29"/>
      <c r="I18" s="29"/>
      <c r="J18" s="29"/>
      <c r="K18" s="29"/>
      <c r="L18" s="29"/>
      <c r="M18" s="29"/>
      <c r="N18" s="29"/>
      <c r="O18" s="29"/>
      <c r="P18" s="29"/>
      <c r="S18" s="29"/>
      <c r="T18" s="12">
        <f t="shared" si="0"/>
        <v>0</v>
      </c>
    </row>
    <row r="19" spans="1:20" x14ac:dyDescent="0.35">
      <c r="A19" s="13">
        <v>2</v>
      </c>
      <c r="B19" s="29" t="s">
        <v>35</v>
      </c>
      <c r="C19" s="29" t="s">
        <v>36</v>
      </c>
      <c r="D19" s="29" t="s">
        <v>98</v>
      </c>
      <c r="E19" s="19" t="s">
        <v>29</v>
      </c>
      <c r="F19">
        <v>103</v>
      </c>
      <c r="H19" s="29" t="s">
        <v>164</v>
      </c>
      <c r="I19" s="29">
        <v>3</v>
      </c>
      <c r="J19" s="29">
        <v>3</v>
      </c>
      <c r="K19" s="29"/>
      <c r="L19" s="29"/>
      <c r="M19" s="29"/>
      <c r="N19" s="29"/>
      <c r="O19" s="29"/>
      <c r="P19" s="29"/>
      <c r="S19" s="29"/>
      <c r="T19" s="12">
        <f t="shared" si="0"/>
        <v>6</v>
      </c>
    </row>
    <row r="20" spans="1:20" x14ac:dyDescent="0.35">
      <c r="A20" s="13">
        <v>3</v>
      </c>
      <c r="B20" s="29" t="s">
        <v>39</v>
      </c>
      <c r="C20" s="29" t="s">
        <v>40</v>
      </c>
      <c r="D20" s="29" t="s">
        <v>101</v>
      </c>
      <c r="E20" s="19" t="s">
        <v>29</v>
      </c>
      <c r="F20">
        <v>73</v>
      </c>
      <c r="H20" s="29" t="s">
        <v>165</v>
      </c>
      <c r="I20" s="29">
        <v>3</v>
      </c>
      <c r="J20" s="29"/>
      <c r="K20" s="29"/>
      <c r="L20" s="29"/>
      <c r="M20" s="29"/>
      <c r="N20" s="29"/>
      <c r="O20" s="29"/>
      <c r="P20" s="29"/>
      <c r="S20" s="29"/>
      <c r="T20" s="12">
        <f t="shared" si="0"/>
        <v>3</v>
      </c>
    </row>
    <row r="21" spans="1:20" x14ac:dyDescent="0.35">
      <c r="A21" s="21"/>
      <c r="B21" s="24"/>
      <c r="C21" s="24"/>
      <c r="D21" s="25"/>
      <c r="E21" s="16"/>
      <c r="H21" s="29"/>
      <c r="I21" s="29"/>
      <c r="J21" s="29"/>
      <c r="K21" s="29"/>
      <c r="L21" s="29"/>
      <c r="M21" s="29"/>
      <c r="N21" s="29"/>
      <c r="O21" s="29"/>
      <c r="P21" s="29"/>
      <c r="S21" s="29"/>
      <c r="T21" s="12"/>
    </row>
    <row r="22" spans="1:20" x14ac:dyDescent="0.35">
      <c r="A22" s="21"/>
      <c r="B22" s="24"/>
      <c r="C22" s="24"/>
      <c r="D22" s="25"/>
      <c r="E22" s="16"/>
      <c r="H22" s="29"/>
      <c r="I22" s="29"/>
      <c r="J22" s="29"/>
      <c r="K22" s="29"/>
      <c r="L22" s="29"/>
      <c r="M22" s="29"/>
      <c r="N22" s="29"/>
      <c r="O22" s="29"/>
      <c r="P22" s="29"/>
      <c r="S22" s="29"/>
      <c r="T22" s="12"/>
    </row>
    <row r="23" spans="1:20" x14ac:dyDescent="0.35">
      <c r="A23" s="21"/>
      <c r="B23" s="24"/>
      <c r="C23" s="24"/>
      <c r="D23" s="25"/>
      <c r="E23" s="16"/>
      <c r="H23" s="29"/>
      <c r="I23" s="29"/>
      <c r="J23" s="29"/>
      <c r="K23" s="29"/>
      <c r="L23" s="29"/>
      <c r="M23" s="29"/>
      <c r="N23" s="29"/>
      <c r="O23" s="29"/>
      <c r="P23" s="29"/>
      <c r="S23" s="29"/>
      <c r="T23" s="12"/>
    </row>
    <row r="24" spans="1:20" x14ac:dyDescent="0.35">
      <c r="A24" s="21"/>
      <c r="B24" s="24"/>
      <c r="C24" s="24"/>
      <c r="D24" s="25"/>
      <c r="E24" s="16"/>
      <c r="H24" s="29"/>
      <c r="I24" s="29"/>
      <c r="J24" s="29"/>
      <c r="K24" s="29"/>
      <c r="L24" s="29"/>
      <c r="M24" s="29"/>
      <c r="N24" s="29"/>
      <c r="O24" s="29"/>
      <c r="P24" s="29"/>
      <c r="S24" s="29"/>
      <c r="T24" s="12"/>
    </row>
    <row r="25" spans="1:20" x14ac:dyDescent="0.35">
      <c r="A25" s="21"/>
      <c r="B25" s="24"/>
      <c r="C25" s="24"/>
      <c r="D25" s="25"/>
      <c r="E25" s="16"/>
      <c r="H25" s="29"/>
      <c r="I25" s="29"/>
      <c r="J25" s="29"/>
      <c r="K25" s="29"/>
      <c r="L25" s="29"/>
      <c r="M25" s="29"/>
      <c r="N25" s="29"/>
      <c r="O25" s="29"/>
      <c r="P25" s="29"/>
      <c r="S25" s="29"/>
      <c r="T25" s="12"/>
    </row>
    <row r="26" spans="1:20" x14ac:dyDescent="0.35">
      <c r="A26" s="21"/>
      <c r="B26" s="24"/>
      <c r="C26" s="24"/>
      <c r="D26" s="25"/>
      <c r="E26" s="16"/>
      <c r="H26" s="29"/>
      <c r="I26" s="29"/>
      <c r="J26" s="29"/>
      <c r="K26" s="29"/>
      <c r="L26" s="29"/>
      <c r="M26" s="29"/>
      <c r="N26" s="29"/>
      <c r="O26" s="29"/>
      <c r="P26" s="29"/>
      <c r="S26" s="29"/>
      <c r="T26" s="12"/>
    </row>
    <row r="27" spans="1:20" s="29" customFormat="1" x14ac:dyDescent="0.35">
      <c r="A27" s="21"/>
      <c r="T27" s="12"/>
    </row>
    <row r="28" spans="1:20" x14ac:dyDescent="0.35">
      <c r="A28" s="21"/>
      <c r="B28" s="24"/>
      <c r="C28" s="24"/>
      <c r="D28" s="25"/>
      <c r="E28" s="16"/>
      <c r="H28" s="29"/>
      <c r="I28" s="29"/>
      <c r="J28" s="29"/>
      <c r="K28" s="29"/>
      <c r="L28" s="29"/>
      <c r="M28" s="29"/>
      <c r="N28" s="29"/>
      <c r="O28" s="29"/>
      <c r="P28" s="29"/>
      <c r="S28" s="29"/>
      <c r="T28" s="12"/>
    </row>
    <row r="29" spans="1:20" x14ac:dyDescent="0.35">
      <c r="A29" s="21"/>
      <c r="B29" s="24"/>
      <c r="C29" s="24"/>
      <c r="D29" s="25"/>
      <c r="E29" s="20"/>
      <c r="H29" s="29"/>
      <c r="I29" s="29"/>
      <c r="J29" s="29"/>
      <c r="K29" s="29"/>
      <c r="L29" s="29"/>
      <c r="M29" s="29"/>
      <c r="N29" s="29"/>
      <c r="O29" s="29"/>
      <c r="P29" s="29"/>
      <c r="S29" s="29"/>
      <c r="T29" s="12"/>
    </row>
    <row r="30" spans="1:20" x14ac:dyDescent="0.35">
      <c r="A30" s="21"/>
      <c r="B30" s="24"/>
      <c r="C30" s="24"/>
      <c r="D30" s="25"/>
      <c r="E30" s="20"/>
      <c r="H30" s="29"/>
      <c r="I30" s="29"/>
      <c r="J30" s="29"/>
      <c r="K30" s="29"/>
      <c r="L30" s="29"/>
      <c r="M30" s="29"/>
      <c r="N30" s="29"/>
      <c r="O30" s="29"/>
      <c r="P30" s="29"/>
      <c r="S30" s="29"/>
      <c r="T30" s="12"/>
    </row>
    <row r="31" spans="1:20" x14ac:dyDescent="0.35">
      <c r="A31" s="21"/>
      <c r="B31" s="24"/>
      <c r="C31" s="24"/>
      <c r="D31" s="25"/>
      <c r="E31" s="20"/>
      <c r="H31" s="29"/>
      <c r="I31" s="29"/>
      <c r="J31" s="29"/>
      <c r="K31" s="29"/>
      <c r="L31" s="29"/>
      <c r="M31" s="29"/>
      <c r="N31" s="29"/>
      <c r="O31" s="29"/>
      <c r="P31" s="29"/>
      <c r="S31" s="29"/>
      <c r="T31" s="12"/>
    </row>
    <row r="32" spans="1:20" x14ac:dyDescent="0.35">
      <c r="A32" s="21"/>
      <c r="B32" s="24"/>
      <c r="C32" s="24"/>
      <c r="D32" s="25"/>
      <c r="E32" s="20"/>
      <c r="H32" s="29"/>
      <c r="I32" s="29"/>
      <c r="J32" s="29"/>
      <c r="K32" s="29"/>
      <c r="L32" s="29"/>
      <c r="M32" s="29"/>
      <c r="N32" s="29"/>
      <c r="O32" s="29"/>
      <c r="P32" s="29"/>
      <c r="S32" s="29"/>
      <c r="T32" s="12"/>
    </row>
    <row r="33" spans="1:20" x14ac:dyDescent="0.35">
      <c r="A33" s="21"/>
      <c r="B33" s="24"/>
      <c r="C33" s="24"/>
      <c r="D33" s="25"/>
      <c r="E33" s="20"/>
      <c r="H33" s="29"/>
      <c r="I33" s="29"/>
      <c r="J33" s="29"/>
      <c r="K33" s="29"/>
      <c r="L33" s="29"/>
      <c r="M33" s="29"/>
      <c r="N33" s="29"/>
      <c r="O33" s="29"/>
      <c r="P33" s="29"/>
      <c r="S33" s="29"/>
      <c r="T33" s="12"/>
    </row>
    <row r="34" spans="1:20" x14ac:dyDescent="0.35">
      <c r="A34" s="21"/>
      <c r="B34" s="29"/>
      <c r="C34" s="29"/>
      <c r="D34" s="29"/>
      <c r="E34" s="20"/>
      <c r="H34" s="29"/>
      <c r="I34" s="29"/>
      <c r="J34" s="29"/>
      <c r="K34" s="29"/>
      <c r="L34" s="29"/>
      <c r="M34" s="29"/>
      <c r="N34" s="29"/>
      <c r="O34" s="29"/>
      <c r="P34" s="29"/>
      <c r="S34" s="29"/>
      <c r="T34" s="12"/>
    </row>
    <row r="35" spans="1:20" x14ac:dyDescent="0.35">
      <c r="A35" s="21"/>
      <c r="B35" s="29"/>
      <c r="C35" s="29"/>
      <c r="D35" s="29"/>
      <c r="E35" s="20"/>
      <c r="H35" s="29"/>
      <c r="I35" s="29"/>
      <c r="J35" s="29"/>
      <c r="K35" s="29"/>
      <c r="L35" s="29"/>
      <c r="M35" s="29"/>
      <c r="N35" s="29"/>
      <c r="O35" s="29"/>
      <c r="P35" s="29"/>
      <c r="S35" s="29"/>
      <c r="T35" s="12"/>
    </row>
    <row r="36" spans="1:20" x14ac:dyDescent="0.35">
      <c r="A36" s="7"/>
      <c r="H36" s="29"/>
      <c r="I36" s="29"/>
      <c r="J36" s="29"/>
      <c r="K36" s="29"/>
      <c r="L36" s="29"/>
      <c r="M36" s="29"/>
      <c r="N36" s="29"/>
      <c r="O36" s="29"/>
      <c r="P36" s="29"/>
      <c r="S36" s="29"/>
      <c r="T36" s="12">
        <f t="shared" ref="T36" si="1">SUM(I36:S36)</f>
        <v>0</v>
      </c>
    </row>
    <row r="37" spans="1:20" x14ac:dyDescent="0.35">
      <c r="A37" s="7"/>
    </row>
    <row r="38" spans="1:20" x14ac:dyDescent="0.35">
      <c r="A38" s="7"/>
    </row>
    <row r="39" spans="1:20" x14ac:dyDescent="0.35">
      <c r="A39" s="7"/>
    </row>
    <row r="40" spans="1:20" x14ac:dyDescent="0.35">
      <c r="A40" s="7"/>
    </row>
    <row r="41" spans="1:20" x14ac:dyDescent="0.35">
      <c r="A41" s="7"/>
    </row>
    <row r="42" spans="1:20" x14ac:dyDescent="0.35">
      <c r="A42" s="7"/>
    </row>
    <row r="43" spans="1:20" x14ac:dyDescent="0.35">
      <c r="A43" s="7"/>
    </row>
    <row r="44" spans="1:20" x14ac:dyDescent="0.35">
      <c r="A44" s="7"/>
    </row>
    <row r="45" spans="1:20" x14ac:dyDescent="0.35">
      <c r="A45" s="7"/>
    </row>
    <row r="46" spans="1:20" x14ac:dyDescent="0.35">
      <c r="A46" s="7"/>
    </row>
    <row r="47" spans="1:20" x14ac:dyDescent="0.35">
      <c r="A47" s="7"/>
    </row>
    <row r="48" spans="1:20" x14ac:dyDescent="0.35">
      <c r="A48" s="7"/>
    </row>
    <row r="49" spans="1:1" x14ac:dyDescent="0.35">
      <c r="A49" s="7"/>
    </row>
  </sheetData>
  <sortState xmlns:xlrd2="http://schemas.microsoft.com/office/spreadsheetml/2017/richdata2" ref="A8:T20">
    <sortCondition ref="E8:E20"/>
  </sortState>
  <mergeCells count="3">
    <mergeCell ref="E2:K4"/>
    <mergeCell ref="A6:D6"/>
    <mergeCell ref="I6:S6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B48"/>
  <sheetViews>
    <sheetView tabSelected="1" workbookViewId="0">
      <selection activeCell="U20" sqref="U20"/>
    </sheetView>
  </sheetViews>
  <sheetFormatPr defaultColWidth="8.81640625" defaultRowHeight="14.5" x14ac:dyDescent="0.35"/>
  <cols>
    <col min="1" max="1" width="10" style="14" bestFit="1" customWidth="1"/>
    <col min="2" max="2" width="10.453125" bestFit="1" customWidth="1"/>
    <col min="3" max="3" width="15.26953125" bestFit="1" customWidth="1"/>
    <col min="4" max="4" width="12" customWidth="1"/>
    <col min="5" max="5" width="8.1796875" bestFit="1" customWidth="1"/>
    <col min="6" max="6" width="8.1796875" customWidth="1"/>
    <col min="7" max="8" width="9.1796875" customWidth="1"/>
    <col min="9" max="16" width="1.81640625" bestFit="1" customWidth="1"/>
    <col min="17" max="17" width="1.81640625" style="29" customWidth="1"/>
    <col min="18" max="18" width="2.81640625" style="29" bestFit="1" customWidth="1"/>
    <col min="19" max="19" width="2.81640625" bestFit="1" customWidth="1"/>
    <col min="20" max="20" width="3.26953125" bestFit="1" customWidth="1"/>
    <col min="21" max="21" width="12.453125" bestFit="1" customWidth="1"/>
    <col min="22" max="22" width="6.26953125" bestFit="1" customWidth="1"/>
    <col min="25" max="25" width="18.26953125" bestFit="1" customWidth="1"/>
  </cols>
  <sheetData>
    <row r="1" spans="1:28" s="1" customFormat="1" ht="15" thickBot="1" x14ac:dyDescent="0.4">
      <c r="A1" s="4"/>
    </row>
    <row r="2" spans="1:28" s="1" customFormat="1" ht="15" thickTop="1" x14ac:dyDescent="0.35">
      <c r="A2" s="4"/>
      <c r="E2" s="31" t="s">
        <v>22</v>
      </c>
      <c r="F2" s="32"/>
      <c r="G2" s="32"/>
      <c r="H2" s="32"/>
      <c r="I2" s="32"/>
      <c r="J2" s="32"/>
      <c r="K2" s="32"/>
      <c r="L2" s="33"/>
    </row>
    <row r="3" spans="1:28" s="1" customFormat="1" x14ac:dyDescent="0.35">
      <c r="A3" s="4"/>
      <c r="E3" s="34"/>
      <c r="F3" s="35"/>
      <c r="G3" s="35"/>
      <c r="H3" s="35"/>
      <c r="I3" s="35"/>
      <c r="J3" s="35"/>
      <c r="K3" s="35"/>
      <c r="L3" s="36"/>
    </row>
    <row r="4" spans="1:28" s="1" customFormat="1" ht="21.75" customHeight="1" thickBot="1" x14ac:dyDescent="0.4">
      <c r="A4" s="4"/>
      <c r="E4" s="37"/>
      <c r="F4" s="38"/>
      <c r="G4" s="38"/>
      <c r="H4" s="38"/>
      <c r="I4" s="38"/>
      <c r="J4" s="38"/>
      <c r="K4" s="38"/>
      <c r="L4" s="39"/>
    </row>
    <row r="5" spans="1:28" s="1" customFormat="1" ht="21.75" customHeight="1" thickTop="1" x14ac:dyDescent="0.35">
      <c r="A5" s="4"/>
      <c r="E5" s="2"/>
      <c r="F5" s="2"/>
      <c r="G5" s="2"/>
      <c r="H5" s="8"/>
      <c r="I5" s="2"/>
      <c r="J5" s="2"/>
      <c r="K5" s="2"/>
      <c r="L5" s="2"/>
    </row>
    <row r="6" spans="1:28" s="1" customFormat="1" ht="21.75" customHeight="1" thickBot="1" x14ac:dyDescent="0.4">
      <c r="A6" s="40" t="s">
        <v>4</v>
      </c>
      <c r="B6" s="40"/>
      <c r="C6" s="40"/>
      <c r="D6" s="40"/>
      <c r="E6" s="8"/>
      <c r="F6" s="8"/>
      <c r="G6" s="8"/>
      <c r="H6" s="8"/>
      <c r="I6" s="41" t="s">
        <v>9</v>
      </c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8" s="3" customFormat="1" x14ac:dyDescent="0.35">
      <c r="A7" s="5" t="s">
        <v>90</v>
      </c>
      <c r="B7" s="3" t="s">
        <v>1</v>
      </c>
      <c r="C7" s="3" t="s">
        <v>7</v>
      </c>
      <c r="D7" s="3" t="s">
        <v>8</v>
      </c>
      <c r="E7" s="3" t="s">
        <v>2</v>
      </c>
      <c r="F7" s="3" t="s">
        <v>0</v>
      </c>
      <c r="H7" s="3" t="s">
        <v>11</v>
      </c>
      <c r="I7" s="3">
        <v>1</v>
      </c>
      <c r="J7" s="3">
        <v>2</v>
      </c>
      <c r="K7" s="3">
        <v>3</v>
      </c>
      <c r="L7" s="3">
        <v>4</v>
      </c>
      <c r="M7" s="3">
        <v>5</v>
      </c>
      <c r="N7" s="3">
        <v>6</v>
      </c>
      <c r="O7" s="3">
        <v>7</v>
      </c>
      <c r="P7" s="3">
        <v>8</v>
      </c>
      <c r="Q7" s="3">
        <v>9</v>
      </c>
      <c r="R7" s="3">
        <v>10</v>
      </c>
      <c r="S7" s="3">
        <v>11</v>
      </c>
      <c r="T7" s="5" t="s">
        <v>10</v>
      </c>
      <c r="U7" s="3" t="s">
        <v>11</v>
      </c>
      <c r="W7" s="9"/>
      <c r="X7" s="10"/>
      <c r="Y7" s="10"/>
      <c r="Z7" s="10"/>
      <c r="AA7" s="9"/>
      <c r="AB7" s="11"/>
    </row>
    <row r="8" spans="1:28" x14ac:dyDescent="0.35">
      <c r="A8" s="13"/>
      <c r="B8" s="29"/>
      <c r="C8" s="29"/>
      <c r="D8" s="29"/>
      <c r="E8" s="16"/>
      <c r="T8" s="12">
        <f t="shared" ref="T8:T28" si="0">SUM(I8:S8)</f>
        <v>0</v>
      </c>
    </row>
    <row r="9" spans="1:28" x14ac:dyDescent="0.35">
      <c r="A9" s="13"/>
      <c r="B9" s="29"/>
      <c r="C9" s="29"/>
      <c r="D9" s="29"/>
      <c r="E9" s="16"/>
      <c r="T9" s="12">
        <f t="shared" si="0"/>
        <v>0</v>
      </c>
    </row>
    <row r="10" spans="1:28" x14ac:dyDescent="0.35">
      <c r="A10" s="13">
        <v>1</v>
      </c>
      <c r="B10" s="29" t="s">
        <v>54</v>
      </c>
      <c r="C10" s="29" t="s">
        <v>55</v>
      </c>
      <c r="D10" s="29" t="s">
        <v>108</v>
      </c>
      <c r="E10" s="18" t="s">
        <v>30</v>
      </c>
      <c r="F10">
        <v>94</v>
      </c>
      <c r="H10" t="s">
        <v>164</v>
      </c>
      <c r="I10">
        <v>3</v>
      </c>
      <c r="J10">
        <v>3</v>
      </c>
      <c r="K10">
        <v>3</v>
      </c>
      <c r="L10">
        <v>3</v>
      </c>
      <c r="M10">
        <v>3</v>
      </c>
      <c r="T10" s="12">
        <f t="shared" si="0"/>
        <v>15</v>
      </c>
    </row>
    <row r="11" spans="1:28" x14ac:dyDescent="0.35">
      <c r="A11" s="13">
        <v>2</v>
      </c>
      <c r="B11" s="29" t="s">
        <v>58</v>
      </c>
      <c r="C11" s="29" t="s">
        <v>59</v>
      </c>
      <c r="D11" s="29" t="s">
        <v>100</v>
      </c>
      <c r="E11" s="18" t="s">
        <v>30</v>
      </c>
      <c r="F11">
        <v>118</v>
      </c>
      <c r="H11" t="s">
        <v>165</v>
      </c>
      <c r="I11">
        <v>3</v>
      </c>
      <c r="J11">
        <v>3</v>
      </c>
      <c r="K11">
        <v>3</v>
      </c>
      <c r="L11">
        <v>3</v>
      </c>
      <c r="T11" s="12">
        <f t="shared" si="0"/>
        <v>12</v>
      </c>
    </row>
    <row r="12" spans="1:28" x14ac:dyDescent="0.35">
      <c r="A12" s="13">
        <v>3</v>
      </c>
      <c r="B12" s="29" t="s">
        <v>70</v>
      </c>
      <c r="C12" s="29" t="s">
        <v>117</v>
      </c>
      <c r="D12" s="29" t="s">
        <v>136</v>
      </c>
      <c r="E12" s="18" t="s">
        <v>30</v>
      </c>
      <c r="F12">
        <v>91</v>
      </c>
      <c r="H12" t="s">
        <v>166</v>
      </c>
      <c r="I12">
        <v>3</v>
      </c>
      <c r="J12">
        <v>3</v>
      </c>
      <c r="K12">
        <v>3</v>
      </c>
      <c r="T12" s="12">
        <f t="shared" si="0"/>
        <v>9</v>
      </c>
    </row>
    <row r="13" spans="1:28" x14ac:dyDescent="0.35">
      <c r="A13" s="13">
        <v>4</v>
      </c>
      <c r="B13" s="29" t="s">
        <v>56</v>
      </c>
      <c r="C13" s="29" t="s">
        <v>57</v>
      </c>
      <c r="D13" s="29" t="s">
        <v>137</v>
      </c>
      <c r="E13" s="18" t="s">
        <v>30</v>
      </c>
      <c r="F13">
        <v>42</v>
      </c>
      <c r="I13">
        <v>3</v>
      </c>
      <c r="J13">
        <v>3</v>
      </c>
      <c r="T13" s="12">
        <f t="shared" si="0"/>
        <v>6</v>
      </c>
    </row>
    <row r="14" spans="1:28" x14ac:dyDescent="0.35">
      <c r="A14" s="13">
        <v>1</v>
      </c>
      <c r="B14" s="29" t="s">
        <v>138</v>
      </c>
      <c r="C14" s="29" t="s">
        <v>149</v>
      </c>
      <c r="D14" s="29" t="s">
        <v>99</v>
      </c>
      <c r="E14" s="20" t="s">
        <v>28</v>
      </c>
      <c r="F14">
        <v>7</v>
      </c>
      <c r="H14" t="s">
        <v>164</v>
      </c>
      <c r="I14">
        <v>3</v>
      </c>
      <c r="J14">
        <v>3</v>
      </c>
      <c r="K14">
        <v>3</v>
      </c>
      <c r="L14">
        <v>3</v>
      </c>
      <c r="M14">
        <v>3</v>
      </c>
      <c r="T14" s="12">
        <f t="shared" si="0"/>
        <v>15</v>
      </c>
    </row>
    <row r="15" spans="1:28" x14ac:dyDescent="0.35">
      <c r="A15" s="13">
        <v>2</v>
      </c>
      <c r="B15" s="29" t="s">
        <v>51</v>
      </c>
      <c r="C15" s="29" t="s">
        <v>150</v>
      </c>
      <c r="D15" s="29" t="s">
        <v>111</v>
      </c>
      <c r="E15" s="20" t="s">
        <v>28</v>
      </c>
      <c r="F15">
        <v>82</v>
      </c>
      <c r="I15">
        <v>3</v>
      </c>
      <c r="J15">
        <v>3</v>
      </c>
      <c r="T15" s="12">
        <f t="shared" si="0"/>
        <v>6</v>
      </c>
    </row>
    <row r="16" spans="1:28" x14ac:dyDescent="0.35">
      <c r="A16" s="13">
        <v>3</v>
      </c>
      <c r="B16" s="29" t="s">
        <v>140</v>
      </c>
      <c r="C16" s="29" t="s">
        <v>151</v>
      </c>
      <c r="D16" s="29" t="s">
        <v>99</v>
      </c>
      <c r="E16" s="20" t="s">
        <v>28</v>
      </c>
      <c r="F16">
        <v>41</v>
      </c>
      <c r="H16" t="s">
        <v>166</v>
      </c>
      <c r="I16">
        <v>3</v>
      </c>
      <c r="J16">
        <v>3</v>
      </c>
      <c r="K16">
        <v>3</v>
      </c>
      <c r="T16" s="12">
        <f t="shared" si="0"/>
        <v>9</v>
      </c>
    </row>
    <row r="17" spans="1:21" x14ac:dyDescent="0.35">
      <c r="A17" s="13">
        <v>4</v>
      </c>
      <c r="B17" s="29" t="s">
        <v>47</v>
      </c>
      <c r="C17" s="29" t="s">
        <v>48</v>
      </c>
      <c r="D17" s="29" t="s">
        <v>111</v>
      </c>
      <c r="E17" s="20" t="s">
        <v>28</v>
      </c>
      <c r="F17" s="29">
        <v>26</v>
      </c>
      <c r="H17" t="s">
        <v>165</v>
      </c>
      <c r="I17">
        <v>3</v>
      </c>
      <c r="J17">
        <v>3</v>
      </c>
      <c r="K17">
        <v>3</v>
      </c>
      <c r="L17">
        <v>3</v>
      </c>
      <c r="T17" s="12">
        <f t="shared" si="0"/>
        <v>12</v>
      </c>
    </row>
    <row r="18" spans="1:21" x14ac:dyDescent="0.35">
      <c r="A18" s="13">
        <v>5</v>
      </c>
      <c r="B18" s="29" t="s">
        <v>147</v>
      </c>
      <c r="C18" s="29" t="s">
        <v>155</v>
      </c>
      <c r="D18" s="29" t="s">
        <v>135</v>
      </c>
      <c r="E18" s="20" t="s">
        <v>28</v>
      </c>
      <c r="F18" s="29">
        <v>27</v>
      </c>
      <c r="I18">
        <v>3</v>
      </c>
      <c r="T18" s="12">
        <f t="shared" si="0"/>
        <v>3</v>
      </c>
    </row>
    <row r="19" spans="1:21" x14ac:dyDescent="0.35">
      <c r="A19" s="13">
        <v>1</v>
      </c>
      <c r="B19" s="29" t="s">
        <v>49</v>
      </c>
      <c r="C19" s="29" t="s">
        <v>50</v>
      </c>
      <c r="D19" s="29" t="s">
        <v>110</v>
      </c>
      <c r="E19" s="19" t="s">
        <v>29</v>
      </c>
      <c r="F19" s="29">
        <v>65</v>
      </c>
      <c r="H19" t="s">
        <v>165</v>
      </c>
      <c r="I19">
        <v>3</v>
      </c>
      <c r="J19">
        <v>3</v>
      </c>
      <c r="K19">
        <v>3</v>
      </c>
      <c r="N19">
        <v>3</v>
      </c>
      <c r="O19">
        <v>3</v>
      </c>
      <c r="P19">
        <v>3</v>
      </c>
      <c r="Q19" s="29">
        <v>3</v>
      </c>
      <c r="T19" s="12">
        <f t="shared" si="0"/>
        <v>21</v>
      </c>
      <c r="U19" t="s">
        <v>175</v>
      </c>
    </row>
    <row r="20" spans="1:21" x14ac:dyDescent="0.35">
      <c r="A20" s="13">
        <v>2</v>
      </c>
      <c r="B20" s="29" t="s">
        <v>53</v>
      </c>
      <c r="C20" s="29" t="s">
        <v>36</v>
      </c>
      <c r="D20" s="29" t="s">
        <v>98</v>
      </c>
      <c r="E20" s="19" t="s">
        <v>29</v>
      </c>
      <c r="F20" s="29">
        <v>101</v>
      </c>
      <c r="H20" t="s">
        <v>166</v>
      </c>
      <c r="I20">
        <v>3</v>
      </c>
      <c r="J20">
        <v>3</v>
      </c>
      <c r="K20">
        <v>3</v>
      </c>
      <c r="L20">
        <v>3</v>
      </c>
      <c r="M20">
        <v>3</v>
      </c>
      <c r="O20">
        <v>3</v>
      </c>
      <c r="P20">
        <v>3</v>
      </c>
      <c r="T20" s="12">
        <f t="shared" si="0"/>
        <v>21</v>
      </c>
    </row>
    <row r="21" spans="1:21" x14ac:dyDescent="0.35">
      <c r="A21" s="13">
        <v>3</v>
      </c>
      <c r="B21" s="29" t="s">
        <v>51</v>
      </c>
      <c r="C21" s="29" t="s">
        <v>52</v>
      </c>
      <c r="D21" s="29" t="s">
        <v>98</v>
      </c>
      <c r="E21" s="19" t="s">
        <v>29</v>
      </c>
      <c r="F21" s="29">
        <v>60</v>
      </c>
      <c r="I21">
        <v>3</v>
      </c>
      <c r="J21">
        <v>3</v>
      </c>
      <c r="K21">
        <v>3</v>
      </c>
      <c r="N21">
        <v>3</v>
      </c>
      <c r="O21">
        <v>3</v>
      </c>
      <c r="Q21" s="29">
        <v>3</v>
      </c>
      <c r="T21" s="12">
        <f t="shared" si="0"/>
        <v>18</v>
      </c>
    </row>
    <row r="22" spans="1:21" x14ac:dyDescent="0.35">
      <c r="A22" s="13">
        <v>4</v>
      </c>
      <c r="B22" s="29" t="s">
        <v>139</v>
      </c>
      <c r="C22" s="29" t="s">
        <v>51</v>
      </c>
      <c r="D22" s="29" t="s">
        <v>97</v>
      </c>
      <c r="E22" s="19" t="s">
        <v>29</v>
      </c>
      <c r="F22" s="29">
        <v>941</v>
      </c>
      <c r="T22" s="12">
        <f t="shared" si="0"/>
        <v>0</v>
      </c>
    </row>
    <row r="23" spans="1:21" x14ac:dyDescent="0.35">
      <c r="A23" s="13">
        <v>5</v>
      </c>
      <c r="B23" s="29" t="s">
        <v>142</v>
      </c>
      <c r="C23" s="29" t="s">
        <v>152</v>
      </c>
      <c r="D23" s="29" t="s">
        <v>110</v>
      </c>
      <c r="E23" s="19" t="s">
        <v>29</v>
      </c>
      <c r="F23" s="29">
        <v>18</v>
      </c>
      <c r="I23">
        <v>3</v>
      </c>
      <c r="J23">
        <v>3</v>
      </c>
      <c r="T23" s="12">
        <f t="shared" si="0"/>
        <v>6</v>
      </c>
    </row>
    <row r="24" spans="1:21" x14ac:dyDescent="0.35">
      <c r="A24" s="13">
        <v>6</v>
      </c>
      <c r="B24" s="29" t="s">
        <v>143</v>
      </c>
      <c r="C24" s="29" t="s">
        <v>152</v>
      </c>
      <c r="D24" s="29" t="s">
        <v>110</v>
      </c>
      <c r="E24" s="19" t="s">
        <v>29</v>
      </c>
      <c r="F24" s="29">
        <v>12</v>
      </c>
      <c r="I24">
        <v>3</v>
      </c>
      <c r="N24">
        <v>3</v>
      </c>
      <c r="P24">
        <v>3</v>
      </c>
      <c r="Q24" s="29">
        <v>3</v>
      </c>
      <c r="T24" s="12">
        <f t="shared" si="0"/>
        <v>12</v>
      </c>
    </row>
    <row r="25" spans="1:21" x14ac:dyDescent="0.35">
      <c r="A25" s="13">
        <v>7</v>
      </c>
      <c r="B25" s="29" t="s">
        <v>144</v>
      </c>
      <c r="C25" s="29" t="s">
        <v>153</v>
      </c>
      <c r="D25" s="29" t="s">
        <v>110</v>
      </c>
      <c r="E25" s="19" t="s">
        <v>29</v>
      </c>
      <c r="F25" s="29">
        <v>8</v>
      </c>
      <c r="I25">
        <v>3</v>
      </c>
      <c r="T25" s="12">
        <f t="shared" si="0"/>
        <v>3</v>
      </c>
    </row>
    <row r="26" spans="1:21" x14ac:dyDescent="0.35">
      <c r="A26" s="13">
        <v>8</v>
      </c>
      <c r="B26" s="29" t="s">
        <v>146</v>
      </c>
      <c r="C26" s="29" t="s">
        <v>154</v>
      </c>
      <c r="D26" s="29" t="s">
        <v>101</v>
      </c>
      <c r="E26" s="19" t="s">
        <v>29</v>
      </c>
      <c r="F26" s="29">
        <v>9</v>
      </c>
      <c r="H26" t="s">
        <v>164</v>
      </c>
      <c r="I26">
        <v>3</v>
      </c>
      <c r="J26">
        <v>3</v>
      </c>
      <c r="K26">
        <v>3</v>
      </c>
      <c r="L26">
        <v>3</v>
      </c>
      <c r="M26">
        <v>3</v>
      </c>
      <c r="N26">
        <v>3</v>
      </c>
      <c r="O26">
        <v>3</v>
      </c>
      <c r="P26">
        <v>3</v>
      </c>
      <c r="Q26" s="29">
        <v>3</v>
      </c>
      <c r="T26" s="12">
        <f t="shared" si="0"/>
        <v>27</v>
      </c>
    </row>
    <row r="27" spans="1:21" x14ac:dyDescent="0.35">
      <c r="A27" s="13">
        <v>9</v>
      </c>
      <c r="B27" s="29" t="s">
        <v>148</v>
      </c>
      <c r="C27" s="29" t="s">
        <v>156</v>
      </c>
      <c r="D27" s="29" t="s">
        <v>98</v>
      </c>
      <c r="E27" s="19" t="s">
        <v>29</v>
      </c>
      <c r="F27" s="29">
        <v>70</v>
      </c>
      <c r="I27">
        <v>3</v>
      </c>
      <c r="J27">
        <v>3</v>
      </c>
      <c r="N27">
        <v>3</v>
      </c>
      <c r="Q27" s="29">
        <v>3</v>
      </c>
      <c r="T27" s="12">
        <f t="shared" si="0"/>
        <v>12</v>
      </c>
    </row>
    <row r="28" spans="1:21" x14ac:dyDescent="0.35">
      <c r="A28" s="13">
        <v>10</v>
      </c>
      <c r="B28" s="29" t="s">
        <v>140</v>
      </c>
      <c r="C28" s="29" t="s">
        <v>157</v>
      </c>
      <c r="D28" s="29" t="s">
        <v>110</v>
      </c>
      <c r="E28" s="19" t="s">
        <v>29</v>
      </c>
      <c r="F28">
        <v>11</v>
      </c>
      <c r="I28">
        <v>3</v>
      </c>
      <c r="J28">
        <v>3</v>
      </c>
      <c r="K28">
        <v>3</v>
      </c>
      <c r="O28">
        <v>3</v>
      </c>
      <c r="P28">
        <v>3</v>
      </c>
      <c r="T28" s="12">
        <f t="shared" si="0"/>
        <v>15</v>
      </c>
    </row>
    <row r="29" spans="1:21" x14ac:dyDescent="0.35">
      <c r="A29" s="13"/>
      <c r="B29" s="26"/>
      <c r="C29" s="26"/>
      <c r="D29" s="27"/>
      <c r="E29" s="17"/>
      <c r="T29" s="12">
        <f t="shared" ref="T29:T36" si="1">SUM(I29:S29)</f>
        <v>0</v>
      </c>
    </row>
    <row r="30" spans="1:21" x14ac:dyDescent="0.35">
      <c r="A30" s="13">
        <v>1</v>
      </c>
      <c r="B30" s="26" t="s">
        <v>167</v>
      </c>
      <c r="C30" s="26" t="s">
        <v>168</v>
      </c>
      <c r="D30" s="46">
        <v>1989</v>
      </c>
      <c r="E30" s="20" t="s">
        <v>158</v>
      </c>
      <c r="F30">
        <v>4</v>
      </c>
      <c r="I30">
        <v>3</v>
      </c>
      <c r="J30">
        <v>3</v>
      </c>
      <c r="T30" s="12">
        <f t="shared" si="1"/>
        <v>6</v>
      </c>
    </row>
    <row r="31" spans="1:21" x14ac:dyDescent="0.35">
      <c r="A31" s="13">
        <v>2</v>
      </c>
      <c r="B31" s="29" t="s">
        <v>123</v>
      </c>
      <c r="C31" s="29" t="s">
        <v>127</v>
      </c>
      <c r="D31" s="29" t="s">
        <v>132</v>
      </c>
      <c r="E31" s="20" t="s">
        <v>158</v>
      </c>
      <c r="F31" s="29">
        <v>122</v>
      </c>
      <c r="H31" t="s">
        <v>166</v>
      </c>
      <c r="I31">
        <v>3</v>
      </c>
      <c r="K31">
        <v>3</v>
      </c>
      <c r="M31">
        <v>3</v>
      </c>
      <c r="T31" s="12">
        <f t="shared" si="1"/>
        <v>9</v>
      </c>
    </row>
    <row r="32" spans="1:21" x14ac:dyDescent="0.35">
      <c r="A32" s="13">
        <v>3</v>
      </c>
      <c r="B32" s="29" t="s">
        <v>141</v>
      </c>
      <c r="C32" s="29" t="s">
        <v>126</v>
      </c>
      <c r="D32" s="29" t="s">
        <v>133</v>
      </c>
      <c r="E32" s="20" t="s">
        <v>158</v>
      </c>
      <c r="F32" s="29">
        <v>133</v>
      </c>
      <c r="H32" t="s">
        <v>165</v>
      </c>
      <c r="J32">
        <v>3</v>
      </c>
      <c r="K32">
        <v>3</v>
      </c>
      <c r="L32">
        <v>3</v>
      </c>
      <c r="M32">
        <v>3</v>
      </c>
      <c r="T32" s="12">
        <f t="shared" si="1"/>
        <v>12</v>
      </c>
    </row>
    <row r="33" spans="1:20" x14ac:dyDescent="0.35">
      <c r="A33" s="13">
        <v>4</v>
      </c>
      <c r="B33" s="29" t="s">
        <v>145</v>
      </c>
      <c r="C33" s="29" t="s">
        <v>128</v>
      </c>
      <c r="D33" s="29" t="s">
        <v>134</v>
      </c>
      <c r="E33" s="20" t="s">
        <v>158</v>
      </c>
      <c r="F33" s="29">
        <v>92</v>
      </c>
      <c r="H33" t="s">
        <v>164</v>
      </c>
      <c r="I33">
        <v>3</v>
      </c>
      <c r="J33">
        <v>3</v>
      </c>
      <c r="K33">
        <v>3</v>
      </c>
      <c r="L33">
        <v>3</v>
      </c>
      <c r="M33">
        <v>3</v>
      </c>
      <c r="T33" s="12">
        <f t="shared" si="1"/>
        <v>15</v>
      </c>
    </row>
    <row r="34" spans="1:20" x14ac:dyDescent="0.35">
      <c r="A34" s="13"/>
      <c r="B34" s="26"/>
      <c r="C34" s="26"/>
      <c r="D34" s="27"/>
      <c r="E34" s="19"/>
      <c r="T34" s="12">
        <f t="shared" si="1"/>
        <v>0</v>
      </c>
    </row>
    <row r="35" spans="1:20" x14ac:dyDescent="0.35">
      <c r="A35" s="13"/>
      <c r="B35" s="26"/>
      <c r="C35" s="26"/>
      <c r="D35" s="27"/>
      <c r="E35" s="19"/>
      <c r="T35" s="12">
        <f t="shared" si="1"/>
        <v>0</v>
      </c>
    </row>
    <row r="36" spans="1:20" x14ac:dyDescent="0.35">
      <c r="A36" s="13"/>
      <c r="T36" s="12">
        <f t="shared" si="1"/>
        <v>0</v>
      </c>
    </row>
    <row r="37" spans="1:20" x14ac:dyDescent="0.35">
      <c r="A37" s="13"/>
    </row>
    <row r="38" spans="1:20" x14ac:dyDescent="0.35">
      <c r="A38" s="13"/>
    </row>
    <row r="39" spans="1:20" x14ac:dyDescent="0.35">
      <c r="A39" s="13"/>
    </row>
    <row r="40" spans="1:20" x14ac:dyDescent="0.35">
      <c r="A40" s="13"/>
    </row>
    <row r="41" spans="1:20" x14ac:dyDescent="0.35">
      <c r="A41" s="13"/>
    </row>
    <row r="42" spans="1:20" x14ac:dyDescent="0.35">
      <c r="A42" s="13"/>
    </row>
    <row r="43" spans="1:20" x14ac:dyDescent="0.35">
      <c r="A43" s="13"/>
    </row>
    <row r="44" spans="1:20" x14ac:dyDescent="0.35">
      <c r="A44" s="13"/>
    </row>
    <row r="45" spans="1:20" x14ac:dyDescent="0.35">
      <c r="A45" s="13"/>
    </row>
    <row r="46" spans="1:20" x14ac:dyDescent="0.35">
      <c r="A46" s="13"/>
    </row>
    <row r="47" spans="1:20" x14ac:dyDescent="0.35">
      <c r="A47" s="13"/>
    </row>
    <row r="48" spans="1:20" x14ac:dyDescent="0.35">
      <c r="A48" s="13"/>
    </row>
  </sheetData>
  <sortState xmlns:xlrd2="http://schemas.microsoft.com/office/spreadsheetml/2017/richdata2" ref="A8:T28">
    <sortCondition ref="E8:E28"/>
  </sortState>
  <mergeCells count="3">
    <mergeCell ref="A6:D6"/>
    <mergeCell ref="I6:S6"/>
    <mergeCell ref="E2:L4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DF26F-975F-4ACF-94F8-62264C9F5903}">
  <dimension ref="A8:J40"/>
  <sheetViews>
    <sheetView workbookViewId="0">
      <selection sqref="A1:XFD1048576"/>
    </sheetView>
  </sheetViews>
  <sheetFormatPr defaultRowHeight="14.5" x14ac:dyDescent="0.35"/>
  <cols>
    <col min="1" max="16384" width="8.7265625" style="29"/>
  </cols>
  <sheetData>
    <row r="8" spans="1:10" x14ac:dyDescent="0.35">
      <c r="A8" s="29" t="s">
        <v>159</v>
      </c>
    </row>
    <row r="10" spans="1:10" x14ac:dyDescent="0.35">
      <c r="A10" s="15" t="s">
        <v>12</v>
      </c>
      <c r="B10" s="15"/>
      <c r="C10" s="15"/>
      <c r="D10" s="15"/>
      <c r="E10" s="15"/>
    </row>
    <row r="11" spans="1:10" x14ac:dyDescent="0.35">
      <c r="A11" s="15"/>
      <c r="B11" s="15"/>
      <c r="C11" s="15"/>
      <c r="D11" s="15"/>
      <c r="E11" s="15"/>
    </row>
    <row r="12" spans="1:10" x14ac:dyDescent="0.35">
      <c r="A12" s="15" t="s">
        <v>90</v>
      </c>
      <c r="B12" s="15" t="s">
        <v>7</v>
      </c>
      <c r="C12" s="15" t="s">
        <v>0</v>
      </c>
      <c r="D12" s="15"/>
      <c r="E12" s="15" t="s">
        <v>90</v>
      </c>
      <c r="F12" s="15" t="s">
        <v>7</v>
      </c>
      <c r="G12" s="15" t="s">
        <v>0</v>
      </c>
      <c r="I12" s="15" t="s">
        <v>91</v>
      </c>
      <c r="J12" s="15" t="s">
        <v>92</v>
      </c>
    </row>
    <row r="13" spans="1:10" x14ac:dyDescent="0.35">
      <c r="A13" s="15"/>
      <c r="B13" s="15"/>
      <c r="C13" s="15"/>
      <c r="D13" s="15"/>
      <c r="E13" s="15"/>
    </row>
    <row r="14" spans="1:10" x14ac:dyDescent="0.35">
      <c r="A14" s="15">
        <v>1</v>
      </c>
      <c r="B14" s="15" t="str">
        <f>VLOOKUP(A14,'F-SB'!$A$8:$C$12,3,FALSE)</f>
        <v>Finnerty</v>
      </c>
      <c r="C14" s="15">
        <f>VLOOKUP(A14,'F-SB'!$A$8:$F$12,6,FALSE)</f>
        <v>15</v>
      </c>
      <c r="D14" s="15" t="s">
        <v>13</v>
      </c>
      <c r="E14" s="15">
        <v>6</v>
      </c>
      <c r="F14" s="29" t="e">
        <f>VLOOKUP(E14,'F-SB'!$A$8:$C$12,3,FALSE)</f>
        <v>#N/A</v>
      </c>
      <c r="G14" s="29" t="e">
        <f>VLOOKUP(E14,'F-SB'!$A$8:$F$12,6,FALSE)</f>
        <v>#N/A</v>
      </c>
    </row>
    <row r="15" spans="1:10" x14ac:dyDescent="0.35">
      <c r="A15" s="15">
        <v>2</v>
      </c>
      <c r="B15" s="15" t="str">
        <f>VLOOKUP(A15,'F-SB'!$A$8:$C$12,3,FALSE)</f>
        <v>Driver</v>
      </c>
      <c r="C15" s="15">
        <f>VLOOKUP(A15,'F-SB'!$A$8:$F$12,6,FALSE)</f>
        <v>39</v>
      </c>
      <c r="D15" s="15" t="s">
        <v>13</v>
      </c>
      <c r="E15" s="15">
        <v>5</v>
      </c>
      <c r="F15" s="29" t="str">
        <f>VLOOKUP(E15,'F-SB'!$A$8:$C$12,3,FALSE)</f>
        <v>CASSWELL</v>
      </c>
      <c r="G15" s="29">
        <f>VLOOKUP(E15,'F-SB'!$A$8:$F$12,6,FALSE)</f>
        <v>8</v>
      </c>
    </row>
    <row r="16" spans="1:10" x14ac:dyDescent="0.35">
      <c r="A16" s="15">
        <v>3</v>
      </c>
      <c r="B16" s="15" t="str">
        <f>VLOOKUP(A16,'F-SB'!$A$8:$C$12,3,FALSE)</f>
        <v>SAVAGE</v>
      </c>
      <c r="C16" s="15">
        <f>VLOOKUP(A16,'F-SB'!$A$8:$F$12,6,FALSE)</f>
        <v>80</v>
      </c>
      <c r="D16" s="15" t="s">
        <v>13</v>
      </c>
      <c r="E16" s="15">
        <v>4</v>
      </c>
      <c r="F16" s="29" t="str">
        <f>VLOOKUP(E16,'F-SB'!$A$8:$C$12,3,FALSE)</f>
        <v>GREGORY</v>
      </c>
      <c r="G16" s="29">
        <f>VLOOKUP(E16,'F-SB'!$A$8:$F$12,6,FALSE)</f>
        <v>42</v>
      </c>
    </row>
    <row r="17" spans="1:7" x14ac:dyDescent="0.35">
      <c r="A17" s="15"/>
      <c r="B17" s="15"/>
      <c r="C17" s="15"/>
      <c r="D17" s="15"/>
      <c r="E17" s="15"/>
    </row>
    <row r="18" spans="1:7" x14ac:dyDescent="0.35">
      <c r="A18" s="15" t="s">
        <v>14</v>
      </c>
      <c r="B18" s="15"/>
      <c r="C18" s="15"/>
      <c r="D18" s="15"/>
      <c r="E18" s="15"/>
    </row>
    <row r="19" spans="1:7" x14ac:dyDescent="0.35">
      <c r="A19" s="15"/>
      <c r="B19" s="15"/>
      <c r="C19" s="15"/>
      <c r="D19" s="15"/>
      <c r="E19" s="15"/>
    </row>
    <row r="20" spans="1:7" x14ac:dyDescent="0.35">
      <c r="A20" s="15">
        <v>1</v>
      </c>
      <c r="B20" s="15" t="str">
        <f>VLOOKUP(A20,'F-SB'!$A$8:$C$12,3,FALSE)</f>
        <v>Finnerty</v>
      </c>
      <c r="C20" s="15">
        <f>VLOOKUP(A20,'F-SB'!$A$8:$F$12,6,FALSE)</f>
        <v>15</v>
      </c>
      <c r="D20" s="15" t="s">
        <v>13</v>
      </c>
      <c r="E20" s="15">
        <v>5</v>
      </c>
      <c r="F20" s="29" t="str">
        <f>VLOOKUP(E20,'F-SB'!$A$8:$C$12,3,FALSE)</f>
        <v>CASSWELL</v>
      </c>
      <c r="G20" s="29">
        <f>VLOOKUP(E20,'F-SB'!$A$8:$F$12,6,FALSE)</f>
        <v>8</v>
      </c>
    </row>
    <row r="21" spans="1:7" x14ac:dyDescent="0.35">
      <c r="A21" s="15">
        <v>6</v>
      </c>
      <c r="B21" s="15" t="e">
        <f>VLOOKUP(A21,'F-SB'!$A$8:$C$12,3,FALSE)</f>
        <v>#N/A</v>
      </c>
      <c r="C21" s="15" t="e">
        <f>VLOOKUP(A21,'F-SB'!$A$8:$F$12,6,FALSE)</f>
        <v>#N/A</v>
      </c>
      <c r="D21" s="15" t="s">
        <v>13</v>
      </c>
      <c r="E21" s="15">
        <v>4</v>
      </c>
      <c r="F21" s="29" t="str">
        <f>VLOOKUP(E21,'F-SB'!$A$8:$C$12,3,FALSE)</f>
        <v>GREGORY</v>
      </c>
      <c r="G21" s="29">
        <f>VLOOKUP(E21,'F-SB'!$A$8:$F$12,6,FALSE)</f>
        <v>42</v>
      </c>
    </row>
    <row r="22" spans="1:7" x14ac:dyDescent="0.35">
      <c r="A22" s="15">
        <v>2</v>
      </c>
      <c r="B22" s="15" t="str">
        <f>VLOOKUP(A22,'F-SB'!$A$8:$C$12,3,FALSE)</f>
        <v>Driver</v>
      </c>
      <c r="C22" s="15">
        <f>VLOOKUP(A22,'F-SB'!$A$8:$F$12,6,FALSE)</f>
        <v>39</v>
      </c>
      <c r="D22" s="15" t="s">
        <v>13</v>
      </c>
      <c r="E22" s="15">
        <v>3</v>
      </c>
      <c r="F22" s="29" t="str">
        <f>VLOOKUP(E22,'F-SB'!$A$8:$C$12,3,FALSE)</f>
        <v>SAVAGE</v>
      </c>
      <c r="G22" s="29">
        <f>VLOOKUP(E22,'F-SB'!$A$8:$F$12,6,FALSE)</f>
        <v>80</v>
      </c>
    </row>
    <row r="23" spans="1:7" x14ac:dyDescent="0.35">
      <c r="A23" s="15"/>
      <c r="B23" s="15"/>
      <c r="C23" s="15"/>
      <c r="D23" s="15"/>
      <c r="E23" s="15"/>
    </row>
    <row r="24" spans="1:7" x14ac:dyDescent="0.35">
      <c r="A24" s="15" t="s">
        <v>15</v>
      </c>
      <c r="B24" s="15"/>
      <c r="C24" s="15"/>
      <c r="D24" s="15"/>
      <c r="E24" s="15"/>
    </row>
    <row r="25" spans="1:7" x14ac:dyDescent="0.35">
      <c r="A25" s="15"/>
      <c r="B25" s="15"/>
      <c r="C25" s="15"/>
      <c r="D25" s="15"/>
      <c r="E25" s="15"/>
    </row>
    <row r="26" spans="1:7" x14ac:dyDescent="0.35">
      <c r="A26" s="15">
        <v>1</v>
      </c>
      <c r="B26" s="15" t="str">
        <f>VLOOKUP(A26,'F-SB'!$A$8:$C$12,3,FALSE)</f>
        <v>Finnerty</v>
      </c>
      <c r="C26" s="15">
        <f>VLOOKUP(A26,'F-SB'!$A$8:$F$12,6,FALSE)</f>
        <v>15</v>
      </c>
      <c r="D26" s="15" t="s">
        <v>13</v>
      </c>
      <c r="E26" s="15">
        <v>4</v>
      </c>
      <c r="F26" s="29" t="str">
        <f>VLOOKUP(E26,'F-SB'!$A$8:$C$12,3,FALSE)</f>
        <v>GREGORY</v>
      </c>
      <c r="G26" s="29">
        <f>VLOOKUP(E26,'F-SB'!$A$8:$F$12,6,FALSE)</f>
        <v>42</v>
      </c>
    </row>
    <row r="27" spans="1:7" x14ac:dyDescent="0.35">
      <c r="A27" s="15">
        <v>5</v>
      </c>
      <c r="B27" s="15" t="str">
        <f>VLOOKUP(A27,'F-SB'!$A$8:$C$12,3,FALSE)</f>
        <v>CASSWELL</v>
      </c>
      <c r="C27" s="15">
        <f>VLOOKUP(A27,'F-SB'!$A$8:$F$12,6,FALSE)</f>
        <v>8</v>
      </c>
      <c r="D27" s="15" t="s">
        <v>13</v>
      </c>
      <c r="E27" s="15">
        <v>3</v>
      </c>
      <c r="F27" s="29" t="str">
        <f>VLOOKUP(E27,'F-SB'!$A$8:$C$12,3,FALSE)</f>
        <v>SAVAGE</v>
      </c>
      <c r="G27" s="29">
        <f>VLOOKUP(E27,'F-SB'!$A$8:$F$12,6,FALSE)</f>
        <v>80</v>
      </c>
    </row>
    <row r="28" spans="1:7" x14ac:dyDescent="0.35">
      <c r="A28" s="15">
        <v>2</v>
      </c>
      <c r="B28" s="15" t="str">
        <f>VLOOKUP(A28,'F-SB'!$A$8:$C$12,3,FALSE)</f>
        <v>Driver</v>
      </c>
      <c r="C28" s="15">
        <f>VLOOKUP(A28,'F-SB'!$A$8:$F$12,6,FALSE)</f>
        <v>39</v>
      </c>
      <c r="D28" s="15" t="s">
        <v>13</v>
      </c>
      <c r="E28" s="15">
        <v>6</v>
      </c>
      <c r="F28" s="29" t="e">
        <f>VLOOKUP(E28,'F-SB'!$A$8:$C$12,3,FALSE)</f>
        <v>#N/A</v>
      </c>
      <c r="G28" s="29" t="e">
        <f>VLOOKUP(E28,'F-SB'!$A$8:$F$12,6,FALSE)</f>
        <v>#N/A</v>
      </c>
    </row>
    <row r="29" spans="1:7" x14ac:dyDescent="0.35">
      <c r="A29" s="15"/>
      <c r="B29" s="15"/>
      <c r="C29" s="15"/>
      <c r="D29" s="15"/>
      <c r="E29" s="15"/>
    </row>
    <row r="30" spans="1:7" x14ac:dyDescent="0.35">
      <c r="A30" s="15" t="s">
        <v>16</v>
      </c>
      <c r="B30" s="15"/>
      <c r="C30" s="15"/>
      <c r="D30" s="15"/>
      <c r="E30" s="15"/>
    </row>
    <row r="31" spans="1:7" x14ac:dyDescent="0.35">
      <c r="A31" s="15"/>
      <c r="B31" s="15"/>
      <c r="C31" s="15"/>
      <c r="D31" s="15"/>
      <c r="E31" s="15"/>
    </row>
    <row r="32" spans="1:7" x14ac:dyDescent="0.35">
      <c r="A32" s="15">
        <v>1</v>
      </c>
      <c r="B32" s="15" t="str">
        <f>VLOOKUP(A32,'F-SB'!$A$8:$C$12,3,FALSE)</f>
        <v>Finnerty</v>
      </c>
      <c r="C32" s="15">
        <f>VLOOKUP(A32,'F-SB'!$A$8:$F$12,6,FALSE)</f>
        <v>15</v>
      </c>
      <c r="D32" s="15" t="s">
        <v>13</v>
      </c>
      <c r="E32" s="15">
        <v>3</v>
      </c>
      <c r="F32" s="29" t="str">
        <f>VLOOKUP(E32,'F-SB'!$A$8:$C$12,3,FALSE)</f>
        <v>SAVAGE</v>
      </c>
      <c r="G32" s="29">
        <f>VLOOKUP(E32,'F-SB'!$A$8:$F$12,6,FALSE)</f>
        <v>80</v>
      </c>
    </row>
    <row r="33" spans="1:7" x14ac:dyDescent="0.35">
      <c r="A33" s="15">
        <v>4</v>
      </c>
      <c r="B33" s="15" t="str">
        <f>VLOOKUP(A33,'F-SB'!$A$8:$C$12,3,FALSE)</f>
        <v>GREGORY</v>
      </c>
      <c r="C33" s="15">
        <f>VLOOKUP(A33,'F-SB'!$A$8:$F$12,6,FALSE)</f>
        <v>42</v>
      </c>
      <c r="D33" s="15" t="s">
        <v>13</v>
      </c>
      <c r="E33" s="15">
        <v>2</v>
      </c>
      <c r="F33" s="29" t="str">
        <f>VLOOKUP(E33,'F-SB'!$A$8:$C$12,3,FALSE)</f>
        <v>Driver</v>
      </c>
      <c r="G33" s="29">
        <f>VLOOKUP(E33,'F-SB'!$A$8:$F$12,6,FALSE)</f>
        <v>39</v>
      </c>
    </row>
    <row r="34" spans="1:7" x14ac:dyDescent="0.35">
      <c r="A34" s="15">
        <v>5</v>
      </c>
      <c r="B34" s="15" t="str">
        <f>VLOOKUP(A34,'F-SB'!$A$8:$C$12,3,FALSE)</f>
        <v>CASSWELL</v>
      </c>
      <c r="C34" s="15">
        <f>VLOOKUP(A34,'F-SB'!$A$8:$F$12,6,FALSE)</f>
        <v>8</v>
      </c>
      <c r="D34" s="15" t="s">
        <v>13</v>
      </c>
      <c r="E34" s="15">
        <v>6</v>
      </c>
      <c r="F34" s="29" t="e">
        <f>VLOOKUP(E34,'F-SB'!$A$8:$C$12,3,FALSE)</f>
        <v>#N/A</v>
      </c>
      <c r="G34" s="29" t="e">
        <f>VLOOKUP(E34,'F-SB'!$A$8:$F$12,6,FALSE)</f>
        <v>#N/A</v>
      </c>
    </row>
    <row r="35" spans="1:7" x14ac:dyDescent="0.35">
      <c r="A35" s="15"/>
      <c r="B35" s="15"/>
      <c r="C35" s="15"/>
      <c r="D35" s="15"/>
      <c r="E35" s="15"/>
    </row>
    <row r="36" spans="1:7" x14ac:dyDescent="0.35">
      <c r="A36" s="15" t="s">
        <v>17</v>
      </c>
      <c r="B36" s="15"/>
      <c r="C36" s="15"/>
      <c r="D36" s="15"/>
      <c r="E36" s="15"/>
    </row>
    <row r="37" spans="1:7" x14ac:dyDescent="0.35">
      <c r="A37" s="15"/>
      <c r="B37" s="15"/>
      <c r="C37" s="15"/>
      <c r="D37" s="15"/>
      <c r="E37" s="15"/>
    </row>
    <row r="38" spans="1:7" x14ac:dyDescent="0.35">
      <c r="A38" s="15">
        <v>1</v>
      </c>
      <c r="B38" s="15" t="str">
        <f>VLOOKUP(A38,'F-SB'!$A$8:$C$12,3,FALSE)</f>
        <v>Finnerty</v>
      </c>
      <c r="C38" s="15">
        <f>VLOOKUP(A38,'F-SB'!$A$8:$F$12,6,FALSE)</f>
        <v>15</v>
      </c>
      <c r="D38" s="15" t="s">
        <v>13</v>
      </c>
      <c r="E38" s="15">
        <v>2</v>
      </c>
      <c r="F38" s="29" t="str">
        <f>VLOOKUP(E38,'F-SB'!$A$8:$C$12,3,FALSE)</f>
        <v>Driver</v>
      </c>
      <c r="G38" s="29">
        <f>VLOOKUP(E38,'F-SB'!$A$8:$F$12,6,FALSE)</f>
        <v>39</v>
      </c>
    </row>
    <row r="39" spans="1:7" x14ac:dyDescent="0.35">
      <c r="A39" s="15">
        <v>3</v>
      </c>
      <c r="B39" s="15" t="str">
        <f>VLOOKUP(A39,'F-SB'!$A$8:$C$12,3,FALSE)</f>
        <v>SAVAGE</v>
      </c>
      <c r="C39" s="15">
        <f>VLOOKUP(A39,'F-SB'!$A$8:$F$12,6,FALSE)</f>
        <v>80</v>
      </c>
      <c r="D39" s="15" t="s">
        <v>13</v>
      </c>
      <c r="E39" s="15">
        <v>6</v>
      </c>
      <c r="F39" s="29" t="e">
        <f>VLOOKUP(E39,'F-SB'!$A$8:$C$12,3,FALSE)</f>
        <v>#N/A</v>
      </c>
      <c r="G39" s="29" t="e">
        <f>VLOOKUP(E39,'F-SB'!$A$8:$F$12,6,FALSE)</f>
        <v>#N/A</v>
      </c>
    </row>
    <row r="40" spans="1:7" x14ac:dyDescent="0.35">
      <c r="A40" s="15">
        <v>4</v>
      </c>
      <c r="B40" s="15" t="str">
        <f>VLOOKUP(A40,'F-SB'!$A$8:$C$12,3,FALSE)</f>
        <v>GREGORY</v>
      </c>
      <c r="C40" s="15">
        <f>VLOOKUP(A40,'F-SB'!$A$8:$F$12,6,FALSE)</f>
        <v>42</v>
      </c>
      <c r="D40" s="15" t="s">
        <v>13</v>
      </c>
      <c r="E40" s="15">
        <v>5</v>
      </c>
      <c r="F40" s="29" t="str">
        <f>VLOOKUP(E40,'F-SB'!$A$8:$C$12,3,FALSE)</f>
        <v>CASSWELL</v>
      </c>
      <c r="G40" s="29">
        <f>VLOOKUP(E40,'F-SB'!$A$8:$F$12,6,FALSE)</f>
        <v>8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8E7A-D0E7-4070-9468-EF1E55311319}">
  <dimension ref="A10:J40"/>
  <sheetViews>
    <sheetView topLeftCell="A8" workbookViewId="0">
      <selection activeCell="A8" sqref="A8"/>
    </sheetView>
  </sheetViews>
  <sheetFormatPr defaultRowHeight="14.5" x14ac:dyDescent="0.35"/>
  <cols>
    <col min="1" max="16384" width="8.7265625" style="29"/>
  </cols>
  <sheetData>
    <row r="10" spans="1:10" x14ac:dyDescent="0.35">
      <c r="A10" s="15" t="s">
        <v>12</v>
      </c>
      <c r="B10" s="15"/>
      <c r="C10" s="15"/>
      <c r="D10" s="15"/>
      <c r="E10" s="15"/>
    </row>
    <row r="11" spans="1:10" x14ac:dyDescent="0.35">
      <c r="A11" s="15"/>
      <c r="B11" s="15"/>
      <c r="C11" s="15"/>
      <c r="D11" s="15"/>
      <c r="E11" s="15"/>
    </row>
    <row r="12" spans="1:10" x14ac:dyDescent="0.35">
      <c r="A12" s="15" t="s">
        <v>90</v>
      </c>
      <c r="B12" s="15" t="s">
        <v>7</v>
      </c>
      <c r="C12" s="15" t="s">
        <v>0</v>
      </c>
      <c r="D12" s="15"/>
      <c r="E12" s="15" t="s">
        <v>90</v>
      </c>
      <c r="F12" s="15" t="s">
        <v>7</v>
      </c>
      <c r="G12" s="15" t="s">
        <v>0</v>
      </c>
      <c r="I12" s="15" t="s">
        <v>91</v>
      </c>
      <c r="J12" s="15" t="s">
        <v>92</v>
      </c>
    </row>
    <row r="13" spans="1:10" x14ac:dyDescent="0.35">
      <c r="A13" s="15"/>
      <c r="B13" s="15"/>
      <c r="C13" s="15"/>
      <c r="D13" s="15"/>
      <c r="E13" s="15"/>
    </row>
    <row r="14" spans="1:10" x14ac:dyDescent="0.35">
      <c r="A14" s="15">
        <v>1</v>
      </c>
      <c r="B14" s="15" t="e">
        <f>VLOOKUP(A14,'F-SB'!$A$10:$C$12,3,FALSE)</f>
        <v>#N/A</v>
      </c>
      <c r="C14" s="15" t="e">
        <f>VLOOKUP(A14,'F-SB'!$A$10:$F$12,6,FALSE)</f>
        <v>#N/A</v>
      </c>
      <c r="D14" s="15" t="s">
        <v>13</v>
      </c>
      <c r="E14" s="15">
        <v>6</v>
      </c>
      <c r="F14" s="29" t="e">
        <f>VLOOKUP(E14,'F-SB'!$A$10:$C$12,3,FALSE)</f>
        <v>#N/A</v>
      </c>
      <c r="G14" s="29" t="e">
        <f>VLOOKUP(E14,'F-SB'!$A$10:$F$12,6,FALSE)</f>
        <v>#N/A</v>
      </c>
    </row>
    <row r="15" spans="1:10" x14ac:dyDescent="0.35">
      <c r="A15" s="15">
        <v>2</v>
      </c>
      <c r="B15" s="15" t="e">
        <f>VLOOKUP(A15,'F-SB'!$A$10:$C$12,3,FALSE)</f>
        <v>#N/A</v>
      </c>
      <c r="C15" s="15" t="e">
        <f>VLOOKUP(A15,'F-SB'!$A$10:$F$12,6,FALSE)</f>
        <v>#N/A</v>
      </c>
      <c r="D15" s="15" t="s">
        <v>13</v>
      </c>
      <c r="E15" s="15">
        <v>5</v>
      </c>
      <c r="F15" s="29" t="str">
        <f>VLOOKUP(E15,'F-SB'!$A$10:$C$12,3,FALSE)</f>
        <v>CASSWELL</v>
      </c>
      <c r="G15" s="29">
        <f>VLOOKUP(E15,'F-SB'!$A$10:$F$12,6,FALSE)</f>
        <v>8</v>
      </c>
    </row>
    <row r="16" spans="1:10" x14ac:dyDescent="0.35">
      <c r="A16" s="15">
        <v>3</v>
      </c>
      <c r="B16" s="15" t="str">
        <f>VLOOKUP(A16,'F-SB'!$A$10:$C$12,3,FALSE)</f>
        <v>SAVAGE</v>
      </c>
      <c r="C16" s="15">
        <f>VLOOKUP(A16,'F-SB'!$A$10:$F$12,6,FALSE)</f>
        <v>80</v>
      </c>
      <c r="D16" s="15" t="s">
        <v>13</v>
      </c>
      <c r="E16" s="15">
        <v>4</v>
      </c>
      <c r="F16" s="29" t="str">
        <f>VLOOKUP(E16,'F-SB'!$A$10:$C$12,3,FALSE)</f>
        <v>GREGORY</v>
      </c>
      <c r="G16" s="29">
        <f>VLOOKUP(E16,'F-SB'!$A$10:$F$12,6,FALSE)</f>
        <v>42</v>
      </c>
    </row>
    <row r="17" spans="1:7" x14ac:dyDescent="0.35">
      <c r="A17" s="15"/>
      <c r="B17" s="15"/>
      <c r="C17" s="15"/>
      <c r="D17" s="15"/>
      <c r="E17" s="15"/>
    </row>
    <row r="18" spans="1:7" x14ac:dyDescent="0.35">
      <c r="A18" s="15" t="s">
        <v>14</v>
      </c>
      <c r="B18" s="15"/>
      <c r="C18" s="15"/>
      <c r="D18" s="15"/>
      <c r="E18" s="15"/>
    </row>
    <row r="19" spans="1:7" x14ac:dyDescent="0.35">
      <c r="A19" s="15"/>
      <c r="B19" s="15"/>
      <c r="C19" s="15"/>
      <c r="D19" s="15"/>
      <c r="E19" s="15"/>
    </row>
    <row r="20" spans="1:7" x14ac:dyDescent="0.35">
      <c r="A20" s="15">
        <v>1</v>
      </c>
      <c r="B20" s="15" t="e">
        <f>VLOOKUP(A20,'F-SB'!$A$10:$C$12,3,FALSE)</f>
        <v>#N/A</v>
      </c>
      <c r="C20" s="15" t="e">
        <f>VLOOKUP(A20,'F-SB'!$A$10:$F$12,6,FALSE)</f>
        <v>#N/A</v>
      </c>
      <c r="D20" s="15" t="s">
        <v>13</v>
      </c>
      <c r="E20" s="15">
        <v>5</v>
      </c>
      <c r="F20" s="29" t="str">
        <f>VLOOKUP(E20,'F-SB'!$A$10:$C$12,3,FALSE)</f>
        <v>CASSWELL</v>
      </c>
      <c r="G20" s="29">
        <f>VLOOKUP(E20,'F-SB'!$A$10:$F$12,6,FALSE)</f>
        <v>8</v>
      </c>
    </row>
    <row r="21" spans="1:7" x14ac:dyDescent="0.35">
      <c r="A21" s="15">
        <v>6</v>
      </c>
      <c r="B21" s="15" t="e">
        <f>VLOOKUP(A21,'F-SB'!$A$10:$C$12,3,FALSE)</f>
        <v>#N/A</v>
      </c>
      <c r="C21" s="15" t="e">
        <f>VLOOKUP(A21,'F-SB'!$A$10:$F$12,6,FALSE)</f>
        <v>#N/A</v>
      </c>
      <c r="D21" s="15" t="s">
        <v>13</v>
      </c>
      <c r="E21" s="15">
        <v>4</v>
      </c>
      <c r="F21" s="29" t="str">
        <f>VLOOKUP(E21,'F-SB'!$A$10:$C$12,3,FALSE)</f>
        <v>GREGORY</v>
      </c>
      <c r="G21" s="29">
        <f>VLOOKUP(E21,'F-SB'!$A$10:$F$12,6,FALSE)</f>
        <v>42</v>
      </c>
    </row>
    <row r="22" spans="1:7" x14ac:dyDescent="0.35">
      <c r="A22" s="15">
        <v>2</v>
      </c>
      <c r="B22" s="15" t="e">
        <f>VLOOKUP(A22,'F-SB'!$A$10:$C$12,3,FALSE)</f>
        <v>#N/A</v>
      </c>
      <c r="C22" s="15" t="e">
        <f>VLOOKUP(A22,'F-SB'!$A$10:$F$12,6,FALSE)</f>
        <v>#N/A</v>
      </c>
      <c r="D22" s="15" t="s">
        <v>13</v>
      </c>
      <c r="E22" s="15">
        <v>3</v>
      </c>
      <c r="F22" s="29" t="str">
        <f>VLOOKUP(E22,'F-SB'!$A$10:$C$12,3,FALSE)</f>
        <v>SAVAGE</v>
      </c>
      <c r="G22" s="29">
        <f>VLOOKUP(E22,'F-SB'!$A$10:$F$12,6,FALSE)</f>
        <v>80</v>
      </c>
    </row>
    <row r="23" spans="1:7" x14ac:dyDescent="0.35">
      <c r="A23" s="15"/>
      <c r="B23" s="15"/>
      <c r="C23" s="15"/>
      <c r="D23" s="15"/>
      <c r="E23" s="15"/>
    </row>
    <row r="24" spans="1:7" x14ac:dyDescent="0.35">
      <c r="A24" s="15" t="s">
        <v>15</v>
      </c>
      <c r="B24" s="15"/>
      <c r="C24" s="15"/>
      <c r="D24" s="15"/>
      <c r="E24" s="15"/>
    </row>
    <row r="25" spans="1:7" x14ac:dyDescent="0.35">
      <c r="A25" s="15"/>
      <c r="B25" s="15"/>
      <c r="C25" s="15"/>
      <c r="D25" s="15"/>
      <c r="E25" s="15"/>
    </row>
    <row r="26" spans="1:7" x14ac:dyDescent="0.35">
      <c r="A26" s="15">
        <v>1</v>
      </c>
      <c r="B26" s="15" t="e">
        <f>VLOOKUP(A26,'F-SB'!$A$10:$C$12,3,FALSE)</f>
        <v>#N/A</v>
      </c>
      <c r="C26" s="15" t="e">
        <f>VLOOKUP(A26,'F-SB'!$A$10:$F$12,6,FALSE)</f>
        <v>#N/A</v>
      </c>
      <c r="D26" s="15" t="s">
        <v>13</v>
      </c>
      <c r="E26" s="15">
        <v>4</v>
      </c>
      <c r="F26" s="29" t="str">
        <f>VLOOKUP(E26,'F-SB'!$A$10:$C$12,3,FALSE)</f>
        <v>GREGORY</v>
      </c>
      <c r="G26" s="29">
        <f>VLOOKUP(E26,'F-SB'!$A$10:$F$12,6,FALSE)</f>
        <v>42</v>
      </c>
    </row>
    <row r="27" spans="1:7" x14ac:dyDescent="0.35">
      <c r="A27" s="15">
        <v>5</v>
      </c>
      <c r="B27" s="15" t="str">
        <f>VLOOKUP(A27,'F-SB'!$A$10:$C$12,3,FALSE)</f>
        <v>CASSWELL</v>
      </c>
      <c r="C27" s="15">
        <f>VLOOKUP(A27,'F-SB'!$A$10:$F$12,6,FALSE)</f>
        <v>8</v>
      </c>
      <c r="D27" s="15" t="s">
        <v>13</v>
      </c>
      <c r="E27" s="15">
        <v>3</v>
      </c>
      <c r="F27" s="29" t="str">
        <f>VLOOKUP(E27,'F-SB'!$A$10:$C$12,3,FALSE)</f>
        <v>SAVAGE</v>
      </c>
      <c r="G27" s="29">
        <f>VLOOKUP(E27,'F-SB'!$A$10:$F$12,6,FALSE)</f>
        <v>80</v>
      </c>
    </row>
    <row r="28" spans="1:7" x14ac:dyDescent="0.35">
      <c r="A28" s="15">
        <v>2</v>
      </c>
      <c r="B28" s="15" t="e">
        <f>VLOOKUP(A28,'F-SB'!$A$10:$C$12,3,FALSE)</f>
        <v>#N/A</v>
      </c>
      <c r="C28" s="15" t="e">
        <f>VLOOKUP(A28,'F-SB'!$A$10:$F$12,6,FALSE)</f>
        <v>#N/A</v>
      </c>
      <c r="D28" s="15" t="s">
        <v>13</v>
      </c>
      <c r="E28" s="15">
        <v>6</v>
      </c>
      <c r="F28" s="29" t="e">
        <f>VLOOKUP(E28,'F-SB'!$A$10:$C$12,3,FALSE)</f>
        <v>#N/A</v>
      </c>
      <c r="G28" s="29" t="e">
        <f>VLOOKUP(E28,'F-SB'!$A$10:$F$12,6,FALSE)</f>
        <v>#N/A</v>
      </c>
    </row>
    <row r="29" spans="1:7" x14ac:dyDescent="0.35">
      <c r="A29" s="15"/>
      <c r="B29" s="15"/>
      <c r="C29" s="15"/>
      <c r="D29" s="15"/>
      <c r="E29" s="15"/>
    </row>
    <row r="30" spans="1:7" x14ac:dyDescent="0.35">
      <c r="A30" s="15" t="s">
        <v>16</v>
      </c>
      <c r="B30" s="15"/>
      <c r="C30" s="15"/>
      <c r="D30" s="15"/>
      <c r="E30" s="15"/>
    </row>
    <row r="31" spans="1:7" x14ac:dyDescent="0.35">
      <c r="A31" s="15"/>
      <c r="B31" s="15"/>
      <c r="C31" s="15"/>
      <c r="D31" s="15"/>
      <c r="E31" s="15"/>
    </row>
    <row r="32" spans="1:7" x14ac:dyDescent="0.35">
      <c r="A32" s="15">
        <v>1</v>
      </c>
      <c r="B32" s="15" t="e">
        <f>VLOOKUP(A32,'F-SB'!$A$10:$C$12,3,FALSE)</f>
        <v>#N/A</v>
      </c>
      <c r="C32" s="15" t="e">
        <f>VLOOKUP(A32,'F-SB'!$A$10:$F$12,6,FALSE)</f>
        <v>#N/A</v>
      </c>
      <c r="D32" s="15" t="s">
        <v>13</v>
      </c>
      <c r="E32" s="15">
        <v>3</v>
      </c>
      <c r="F32" s="29" t="str">
        <f>VLOOKUP(E32,'F-SB'!$A$10:$C$12,3,FALSE)</f>
        <v>SAVAGE</v>
      </c>
      <c r="G32" s="29">
        <f>VLOOKUP(E32,'F-SB'!$A$10:$F$12,6,FALSE)</f>
        <v>80</v>
      </c>
    </row>
    <row r="33" spans="1:7" x14ac:dyDescent="0.35">
      <c r="A33" s="15">
        <v>4</v>
      </c>
      <c r="B33" s="15" t="str">
        <f>VLOOKUP(A33,'F-SB'!$A$10:$C$12,3,FALSE)</f>
        <v>GREGORY</v>
      </c>
      <c r="C33" s="15">
        <f>VLOOKUP(A33,'F-SB'!$A$10:$F$12,6,FALSE)</f>
        <v>42</v>
      </c>
      <c r="D33" s="15" t="s">
        <v>13</v>
      </c>
      <c r="E33" s="15">
        <v>2</v>
      </c>
      <c r="F33" s="29" t="e">
        <f>VLOOKUP(E33,'F-SB'!$A$10:$C$12,3,FALSE)</f>
        <v>#N/A</v>
      </c>
      <c r="G33" s="29" t="e">
        <f>VLOOKUP(E33,'F-SB'!$A$10:$F$12,6,FALSE)</f>
        <v>#N/A</v>
      </c>
    </row>
    <row r="34" spans="1:7" x14ac:dyDescent="0.35">
      <c r="A34" s="15">
        <v>5</v>
      </c>
      <c r="B34" s="15" t="str">
        <f>VLOOKUP(A34,'F-SB'!$A$10:$C$12,3,FALSE)</f>
        <v>CASSWELL</v>
      </c>
      <c r="C34" s="15">
        <f>VLOOKUP(A34,'F-SB'!$A$10:$F$12,6,FALSE)</f>
        <v>8</v>
      </c>
      <c r="D34" s="15" t="s">
        <v>13</v>
      </c>
      <c r="E34" s="15">
        <v>6</v>
      </c>
      <c r="F34" s="29" t="e">
        <f>VLOOKUP(E34,'F-SB'!$A$10:$C$12,3,FALSE)</f>
        <v>#N/A</v>
      </c>
      <c r="G34" s="29" t="e">
        <f>VLOOKUP(E34,'F-SB'!$A$10:$F$12,6,FALSE)</f>
        <v>#N/A</v>
      </c>
    </row>
    <row r="35" spans="1:7" x14ac:dyDescent="0.35">
      <c r="A35" s="15"/>
      <c r="B35" s="15"/>
      <c r="C35" s="15"/>
      <c r="D35" s="15"/>
      <c r="E35" s="15"/>
    </row>
    <row r="36" spans="1:7" x14ac:dyDescent="0.35">
      <c r="A36" s="15" t="s">
        <v>17</v>
      </c>
      <c r="B36" s="15"/>
      <c r="C36" s="15"/>
      <c r="D36" s="15"/>
      <c r="E36" s="15"/>
    </row>
    <row r="37" spans="1:7" x14ac:dyDescent="0.35">
      <c r="A37" s="15"/>
      <c r="B37" s="15"/>
      <c r="C37" s="15"/>
      <c r="D37" s="15"/>
      <c r="E37" s="15"/>
    </row>
    <row r="38" spans="1:7" x14ac:dyDescent="0.35">
      <c r="A38" s="15">
        <v>1</v>
      </c>
      <c r="B38" s="15" t="e">
        <f>VLOOKUP(A38,'F-SB'!$A$10:$C$12,3,FALSE)</f>
        <v>#N/A</v>
      </c>
      <c r="C38" s="15" t="e">
        <f>VLOOKUP(A38,'F-SB'!$A$10:$F$12,6,FALSE)</f>
        <v>#N/A</v>
      </c>
      <c r="D38" s="15" t="s">
        <v>13</v>
      </c>
      <c r="E38" s="15">
        <v>2</v>
      </c>
      <c r="F38" s="29" t="e">
        <f>VLOOKUP(E38,'F-SB'!$A$10:$C$12,3,FALSE)</f>
        <v>#N/A</v>
      </c>
      <c r="G38" s="29" t="e">
        <f>VLOOKUP(E38,'F-SB'!$A$10:$F$12,6,FALSE)</f>
        <v>#N/A</v>
      </c>
    </row>
    <row r="39" spans="1:7" x14ac:dyDescent="0.35">
      <c r="A39" s="15">
        <v>3</v>
      </c>
      <c r="B39" s="15" t="str">
        <f>VLOOKUP(A39,'F-SB'!$A$10:$C$12,3,FALSE)</f>
        <v>SAVAGE</v>
      </c>
      <c r="C39" s="15">
        <f>VLOOKUP(A39,'F-SB'!$A$10:$F$12,6,FALSE)</f>
        <v>80</v>
      </c>
      <c r="D39" s="15" t="s">
        <v>13</v>
      </c>
      <c r="E39" s="15">
        <v>6</v>
      </c>
      <c r="F39" s="29" t="e">
        <f>VLOOKUP(E39,'F-SB'!$A$10:$C$12,3,FALSE)</f>
        <v>#N/A</v>
      </c>
      <c r="G39" s="29" t="e">
        <f>VLOOKUP(E39,'F-SB'!$A$10:$F$12,6,FALSE)</f>
        <v>#N/A</v>
      </c>
    </row>
    <row r="40" spans="1:7" x14ac:dyDescent="0.35">
      <c r="A40" s="15">
        <v>4</v>
      </c>
      <c r="B40" s="15" t="str">
        <f>VLOOKUP(A40,'F-SB'!$A$10:$C$12,3,FALSE)</f>
        <v>GREGORY</v>
      </c>
      <c r="C40" s="15">
        <f>VLOOKUP(A40,'F-SB'!$A$10:$F$12,6,FALSE)</f>
        <v>42</v>
      </c>
      <c r="D40" s="15" t="s">
        <v>13</v>
      </c>
      <c r="E40" s="15">
        <v>5</v>
      </c>
      <c r="F40" s="29" t="str">
        <f>VLOOKUP(E40,'F-SB'!$A$10:$C$12,3,FALSE)</f>
        <v>CASSWELL</v>
      </c>
      <c r="G40" s="29">
        <f>VLOOKUP(E40,'F-SB'!$A$10:$F$12,6,FALSE)</f>
        <v>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A2C3-68CE-441D-AE04-E4D0105E71B8}">
  <dimension ref="A8:J40"/>
  <sheetViews>
    <sheetView workbookViewId="0">
      <selection activeCell="A9" sqref="A9"/>
    </sheetView>
  </sheetViews>
  <sheetFormatPr defaultRowHeight="14.5" x14ac:dyDescent="0.35"/>
  <cols>
    <col min="1" max="1" width="8.7265625" style="29"/>
    <col min="2" max="2" width="9.54296875" style="29" bestFit="1" customWidth="1"/>
    <col min="3" max="5" width="8.7265625" style="29"/>
    <col min="6" max="6" width="9.54296875" style="29" bestFit="1" customWidth="1"/>
    <col min="7" max="16384" width="8.7265625" style="29"/>
  </cols>
  <sheetData>
    <row r="8" spans="1:10" x14ac:dyDescent="0.35">
      <c r="A8" s="29" t="s">
        <v>171</v>
      </c>
    </row>
    <row r="10" spans="1:10" x14ac:dyDescent="0.35">
      <c r="A10" s="15" t="s">
        <v>12</v>
      </c>
      <c r="B10" s="15"/>
      <c r="C10" s="15"/>
      <c r="D10" s="15"/>
      <c r="E10" s="15"/>
    </row>
    <row r="11" spans="1:10" x14ac:dyDescent="0.35">
      <c r="A11" s="15"/>
      <c r="B11" s="15"/>
      <c r="C11" s="15"/>
      <c r="D11" s="15"/>
      <c r="E11" s="15"/>
    </row>
    <row r="12" spans="1:10" x14ac:dyDescent="0.35">
      <c r="A12" s="15" t="s">
        <v>90</v>
      </c>
      <c r="B12" s="15" t="s">
        <v>7</v>
      </c>
      <c r="C12" s="15" t="s">
        <v>0</v>
      </c>
      <c r="D12" s="15"/>
      <c r="E12" s="15" t="s">
        <v>90</v>
      </c>
      <c r="F12" s="15" t="s">
        <v>7</v>
      </c>
      <c r="G12" s="15" t="s">
        <v>0</v>
      </c>
      <c r="I12" s="15" t="s">
        <v>91</v>
      </c>
      <c r="J12" s="15" t="s">
        <v>92</v>
      </c>
    </row>
    <row r="13" spans="1:10" x14ac:dyDescent="0.35">
      <c r="A13" s="15"/>
      <c r="B13" s="15"/>
      <c r="C13" s="15"/>
      <c r="D13" s="15"/>
      <c r="E13" s="15"/>
    </row>
    <row r="14" spans="1:10" x14ac:dyDescent="0.35">
      <c r="A14" s="15">
        <v>1</v>
      </c>
      <c r="B14" s="15" t="str">
        <f>VLOOKUP(A14,'F-Ski'!$A$8:$C$11,3,FALSE)</f>
        <v>BROWN</v>
      </c>
      <c r="C14" s="15">
        <f>VLOOKUP(A14,'F-Ski'!$A$8:$F$11,6,FALSE)</f>
        <v>35</v>
      </c>
      <c r="D14" s="15" t="s">
        <v>13</v>
      </c>
      <c r="E14" s="15">
        <v>6</v>
      </c>
      <c r="F14" s="29" t="e">
        <f>VLOOKUP(E14,'F-Ski'!$A$8:$C$11,3,FALSE)</f>
        <v>#N/A</v>
      </c>
      <c r="G14" s="29" t="e">
        <f>VLOOKUP(E14,'F-Ski'!$A$8:$F$11,6,FALSE)</f>
        <v>#N/A</v>
      </c>
    </row>
    <row r="15" spans="1:10" x14ac:dyDescent="0.35">
      <c r="A15" s="15">
        <v>2</v>
      </c>
      <c r="B15" s="15" t="str">
        <f>VLOOKUP(A15,'F-Ski'!$A$8:$C$11,3,FALSE)</f>
        <v>BROWN</v>
      </c>
      <c r="C15" s="15">
        <f>VLOOKUP(A15,'F-Ski'!$A$8:$F$11,6,FALSE)</f>
        <v>32</v>
      </c>
      <c r="D15" s="15" t="s">
        <v>13</v>
      </c>
      <c r="E15" s="15">
        <v>5</v>
      </c>
      <c r="F15" s="29" t="e">
        <f>VLOOKUP(E15,'F-Ski'!$A$8:$C$11,3,FALSE)</f>
        <v>#N/A</v>
      </c>
      <c r="G15" s="29" t="e">
        <f>VLOOKUP(E15,'F-Ski'!$A$8:$F$11,6,FALSE)</f>
        <v>#N/A</v>
      </c>
    </row>
    <row r="16" spans="1:10" x14ac:dyDescent="0.35">
      <c r="A16" s="15">
        <v>3</v>
      </c>
      <c r="B16" s="15" t="str">
        <f>VLOOKUP(A16,'F-Ski'!$A$8:$C$11,3,FALSE)</f>
        <v>Brown</v>
      </c>
      <c r="C16" s="15">
        <f>VLOOKUP(A16,'F-Ski'!$A$8:$F$11,6,FALSE)</f>
        <v>33</v>
      </c>
      <c r="D16" s="15" t="s">
        <v>13</v>
      </c>
      <c r="E16" s="15">
        <v>4</v>
      </c>
      <c r="F16" s="29" t="str">
        <f>VLOOKUP(E16,'F-Ski'!$A$8:$C$11,3,FALSE)</f>
        <v>HARRISON</v>
      </c>
      <c r="G16" s="29">
        <f>VLOOKUP(E16,'F-Ski'!$A$8:$F$11,6,FALSE)</f>
        <v>6</v>
      </c>
    </row>
    <row r="17" spans="1:7" x14ac:dyDescent="0.35">
      <c r="A17" s="15"/>
      <c r="B17" s="15"/>
      <c r="C17" s="15"/>
      <c r="D17" s="15"/>
      <c r="E17" s="15"/>
    </row>
    <row r="18" spans="1:7" x14ac:dyDescent="0.35">
      <c r="A18" s="15" t="s">
        <v>14</v>
      </c>
      <c r="B18" s="15"/>
      <c r="C18" s="15"/>
      <c r="D18" s="15"/>
      <c r="E18" s="15"/>
    </row>
    <row r="19" spans="1:7" x14ac:dyDescent="0.35">
      <c r="A19" s="15"/>
      <c r="B19" s="15"/>
      <c r="C19" s="15"/>
      <c r="D19" s="15"/>
      <c r="E19" s="15"/>
    </row>
    <row r="20" spans="1:7" x14ac:dyDescent="0.35">
      <c r="A20" s="15">
        <v>1</v>
      </c>
      <c r="B20" s="15" t="str">
        <f>VLOOKUP(A20,'F-Ski'!$A$8:$C$11,3,FALSE)</f>
        <v>BROWN</v>
      </c>
      <c r="C20" s="15">
        <f>VLOOKUP(A20,'F-Ski'!$A$8:$F$11,6,FALSE)</f>
        <v>35</v>
      </c>
      <c r="D20" s="15" t="s">
        <v>13</v>
      </c>
      <c r="E20" s="15">
        <v>5</v>
      </c>
      <c r="F20" s="29" t="e">
        <f>VLOOKUP(E20,'F-Ski'!$A$8:$C$11,3,FALSE)</f>
        <v>#N/A</v>
      </c>
      <c r="G20" s="29" t="e">
        <f>VLOOKUP(E20,'F-Ski'!$A$8:$F$11,6,FALSE)</f>
        <v>#N/A</v>
      </c>
    </row>
    <row r="21" spans="1:7" x14ac:dyDescent="0.35">
      <c r="A21" s="15">
        <v>6</v>
      </c>
      <c r="B21" s="15" t="e">
        <f>VLOOKUP(A21,'F-Ski'!$A$8:$C$11,3,FALSE)</f>
        <v>#N/A</v>
      </c>
      <c r="C21" s="15" t="e">
        <f>VLOOKUP(A21,'F-Ski'!$A$8:$F$11,6,FALSE)</f>
        <v>#N/A</v>
      </c>
      <c r="D21" s="15" t="s">
        <v>13</v>
      </c>
      <c r="E21" s="15">
        <v>4</v>
      </c>
      <c r="F21" s="29" t="str">
        <f>VLOOKUP(E21,'F-Ski'!$A$8:$C$11,3,FALSE)</f>
        <v>HARRISON</v>
      </c>
      <c r="G21" s="29">
        <f>VLOOKUP(E21,'F-Ski'!$A$8:$F$11,6,FALSE)</f>
        <v>6</v>
      </c>
    </row>
    <row r="22" spans="1:7" x14ac:dyDescent="0.35">
      <c r="A22" s="15">
        <v>2</v>
      </c>
      <c r="B22" s="15" t="str">
        <f>VLOOKUP(A22,'F-Ski'!$A$8:$C$11,3,FALSE)</f>
        <v>BROWN</v>
      </c>
      <c r="C22" s="15">
        <f>VLOOKUP(A22,'F-Ski'!$A$8:$F$11,6,FALSE)</f>
        <v>32</v>
      </c>
      <c r="D22" s="15" t="s">
        <v>13</v>
      </c>
      <c r="E22" s="15">
        <v>3</v>
      </c>
      <c r="F22" s="29" t="str">
        <f>VLOOKUP(E22,'F-Ski'!$A$8:$C$11,3,FALSE)</f>
        <v>Brown</v>
      </c>
      <c r="G22" s="29">
        <f>VLOOKUP(E22,'F-Ski'!$A$8:$F$11,6,FALSE)</f>
        <v>33</v>
      </c>
    </row>
    <row r="23" spans="1:7" x14ac:dyDescent="0.35">
      <c r="A23" s="15"/>
      <c r="B23" s="15"/>
      <c r="C23" s="15"/>
      <c r="D23" s="15"/>
      <c r="E23" s="15"/>
    </row>
    <row r="24" spans="1:7" x14ac:dyDescent="0.35">
      <c r="A24" s="15" t="s">
        <v>15</v>
      </c>
      <c r="B24" s="15"/>
      <c r="C24" s="15"/>
      <c r="D24" s="15"/>
      <c r="E24" s="15"/>
    </row>
    <row r="25" spans="1:7" x14ac:dyDescent="0.35">
      <c r="A25" s="15"/>
      <c r="B25" s="15"/>
      <c r="C25" s="15"/>
      <c r="D25" s="15"/>
      <c r="E25" s="15"/>
    </row>
    <row r="26" spans="1:7" x14ac:dyDescent="0.35">
      <c r="A26" s="15">
        <v>1</v>
      </c>
      <c r="B26" s="15" t="str">
        <f>VLOOKUP(A26,'F-Ski'!$A$8:$C$11,3,FALSE)</f>
        <v>BROWN</v>
      </c>
      <c r="C26" s="15">
        <f>VLOOKUP(A26,'F-Ski'!$A$8:$F$11,6,FALSE)</f>
        <v>35</v>
      </c>
      <c r="D26" s="15" t="s">
        <v>13</v>
      </c>
      <c r="E26" s="15">
        <v>4</v>
      </c>
      <c r="F26" s="29" t="str">
        <f>VLOOKUP(E26,'F-Ski'!$A$8:$C$11,3,FALSE)</f>
        <v>HARRISON</v>
      </c>
      <c r="G26" s="29">
        <f>VLOOKUP(E26,'F-Ski'!$A$8:$F$11,6,FALSE)</f>
        <v>6</v>
      </c>
    </row>
    <row r="27" spans="1:7" x14ac:dyDescent="0.35">
      <c r="A27" s="15">
        <v>5</v>
      </c>
      <c r="B27" s="15" t="e">
        <f>VLOOKUP(A27,'F-Ski'!$A$8:$C$11,3,FALSE)</f>
        <v>#N/A</v>
      </c>
      <c r="C27" s="15" t="e">
        <f>VLOOKUP(A27,'F-Ski'!$A$8:$F$11,6,FALSE)</f>
        <v>#N/A</v>
      </c>
      <c r="D27" s="15" t="s">
        <v>13</v>
      </c>
      <c r="E27" s="15">
        <v>3</v>
      </c>
      <c r="F27" s="29" t="str">
        <f>VLOOKUP(E27,'F-Ski'!$A$8:$C$11,3,FALSE)</f>
        <v>Brown</v>
      </c>
      <c r="G27" s="29">
        <f>VLOOKUP(E27,'F-Ski'!$A$8:$F$11,6,FALSE)</f>
        <v>33</v>
      </c>
    </row>
    <row r="28" spans="1:7" x14ac:dyDescent="0.35">
      <c r="A28" s="15">
        <v>2</v>
      </c>
      <c r="B28" s="15" t="str">
        <f>VLOOKUP(A28,'F-Ski'!$A$8:$C$11,3,FALSE)</f>
        <v>BROWN</v>
      </c>
      <c r="C28" s="15">
        <f>VLOOKUP(A28,'F-Ski'!$A$8:$F$11,6,FALSE)</f>
        <v>32</v>
      </c>
      <c r="D28" s="15" t="s">
        <v>13</v>
      </c>
      <c r="E28" s="15">
        <v>6</v>
      </c>
      <c r="F28" s="29" t="e">
        <f>VLOOKUP(E28,'F-Ski'!$A$8:$C$11,3,FALSE)</f>
        <v>#N/A</v>
      </c>
      <c r="G28" s="29" t="e">
        <f>VLOOKUP(E28,'F-Ski'!$A$8:$F$11,6,FALSE)</f>
        <v>#N/A</v>
      </c>
    </row>
    <row r="29" spans="1:7" x14ac:dyDescent="0.35">
      <c r="A29" s="15"/>
      <c r="B29" s="15"/>
      <c r="C29" s="15"/>
      <c r="D29" s="15"/>
      <c r="E29" s="15"/>
    </row>
    <row r="30" spans="1:7" x14ac:dyDescent="0.35">
      <c r="A30" s="15" t="s">
        <v>16</v>
      </c>
      <c r="B30" s="15"/>
      <c r="C30" s="15"/>
      <c r="D30" s="15"/>
      <c r="E30" s="15"/>
    </row>
    <row r="31" spans="1:7" x14ac:dyDescent="0.35">
      <c r="A31" s="15"/>
      <c r="B31" s="15"/>
      <c r="C31" s="15"/>
      <c r="D31" s="15"/>
      <c r="E31" s="15"/>
    </row>
    <row r="32" spans="1:7" x14ac:dyDescent="0.35">
      <c r="A32" s="15">
        <v>1</v>
      </c>
      <c r="B32" s="15" t="str">
        <f>VLOOKUP(A32,'F-Ski'!$A$8:$C$11,3,FALSE)</f>
        <v>BROWN</v>
      </c>
      <c r="C32" s="15">
        <f>VLOOKUP(A32,'F-Ski'!$A$8:$F$11,6,FALSE)</f>
        <v>35</v>
      </c>
      <c r="D32" s="15" t="s">
        <v>13</v>
      </c>
      <c r="E32" s="15">
        <v>3</v>
      </c>
      <c r="F32" s="29" t="str">
        <f>VLOOKUP(E32,'F-Ski'!$A$8:$C$11,3,FALSE)</f>
        <v>Brown</v>
      </c>
      <c r="G32" s="29">
        <f>VLOOKUP(E32,'F-Ski'!$A$8:$F$11,6,FALSE)</f>
        <v>33</v>
      </c>
    </row>
    <row r="33" spans="1:7" x14ac:dyDescent="0.35">
      <c r="A33" s="15">
        <v>4</v>
      </c>
      <c r="B33" s="15" t="str">
        <f>VLOOKUP(A33,'F-Ski'!$A$8:$C$11,3,FALSE)</f>
        <v>HARRISON</v>
      </c>
      <c r="C33" s="15">
        <f>VLOOKUP(A33,'F-Ski'!$A$8:$F$11,6,FALSE)</f>
        <v>6</v>
      </c>
      <c r="D33" s="15" t="s">
        <v>13</v>
      </c>
      <c r="E33" s="15">
        <v>2</v>
      </c>
      <c r="F33" s="29" t="str">
        <f>VLOOKUP(E33,'F-Ski'!$A$8:$C$11,3,FALSE)</f>
        <v>BROWN</v>
      </c>
      <c r="G33" s="29">
        <f>VLOOKUP(E33,'F-Ski'!$A$8:$F$11,6,FALSE)</f>
        <v>32</v>
      </c>
    </row>
    <row r="34" spans="1:7" x14ac:dyDescent="0.35">
      <c r="A34" s="15">
        <v>5</v>
      </c>
      <c r="B34" s="15" t="e">
        <f>VLOOKUP(A34,'F-Ski'!$A$8:$C$11,3,FALSE)</f>
        <v>#N/A</v>
      </c>
      <c r="C34" s="15" t="e">
        <f>VLOOKUP(A34,'F-Ski'!$A$8:$F$11,6,FALSE)</f>
        <v>#N/A</v>
      </c>
      <c r="D34" s="15" t="s">
        <v>13</v>
      </c>
      <c r="E34" s="15">
        <v>6</v>
      </c>
      <c r="F34" s="29" t="e">
        <f>VLOOKUP(E34,'F-Ski'!$A$8:$C$11,3,FALSE)</f>
        <v>#N/A</v>
      </c>
      <c r="G34" s="29" t="e">
        <f>VLOOKUP(E34,'F-Ski'!$A$8:$F$11,6,FALSE)</f>
        <v>#N/A</v>
      </c>
    </row>
    <row r="35" spans="1:7" x14ac:dyDescent="0.35">
      <c r="A35" s="15"/>
      <c r="B35" s="15"/>
      <c r="C35" s="15"/>
      <c r="D35" s="15"/>
      <c r="E35" s="15"/>
    </row>
    <row r="36" spans="1:7" x14ac:dyDescent="0.35">
      <c r="A36" s="15" t="s">
        <v>17</v>
      </c>
      <c r="B36" s="15"/>
      <c r="C36" s="15"/>
      <c r="D36" s="15"/>
      <c r="E36" s="15"/>
    </row>
    <row r="37" spans="1:7" x14ac:dyDescent="0.35">
      <c r="A37" s="15"/>
      <c r="B37" s="15"/>
      <c r="C37" s="15"/>
      <c r="D37" s="15"/>
      <c r="E37" s="15"/>
    </row>
    <row r="38" spans="1:7" x14ac:dyDescent="0.35">
      <c r="A38" s="15">
        <v>1</v>
      </c>
      <c r="B38" s="15" t="str">
        <f>VLOOKUP(A38,'F-Ski'!$A$8:$C$11,3,FALSE)</f>
        <v>BROWN</v>
      </c>
      <c r="C38" s="15">
        <f>VLOOKUP(A38,'F-Ski'!$A$8:$F$11,6,FALSE)</f>
        <v>35</v>
      </c>
      <c r="D38" s="15" t="s">
        <v>13</v>
      </c>
      <c r="E38" s="15">
        <v>2</v>
      </c>
      <c r="F38" s="29" t="str">
        <f>VLOOKUP(E38,'F-Ski'!$A$8:$C$11,3,FALSE)</f>
        <v>BROWN</v>
      </c>
      <c r="G38" s="29">
        <f>VLOOKUP(E38,'F-Ski'!$A$8:$F$11,6,FALSE)</f>
        <v>32</v>
      </c>
    </row>
    <row r="39" spans="1:7" x14ac:dyDescent="0.35">
      <c r="A39" s="15">
        <v>3</v>
      </c>
      <c r="B39" s="15" t="str">
        <f>VLOOKUP(A39,'F-Ski'!$A$8:$C$11,3,FALSE)</f>
        <v>Brown</v>
      </c>
      <c r="C39" s="15">
        <f>VLOOKUP(A39,'F-Ski'!$A$8:$F$11,6,FALSE)</f>
        <v>33</v>
      </c>
      <c r="D39" s="15" t="s">
        <v>13</v>
      </c>
      <c r="E39" s="15">
        <v>6</v>
      </c>
      <c r="F39" s="29" t="e">
        <f>VLOOKUP(E39,'F-Ski'!$A$8:$C$11,3,FALSE)</f>
        <v>#N/A</v>
      </c>
      <c r="G39" s="29" t="e">
        <f>VLOOKUP(E39,'F-Ski'!$A$8:$F$11,6,FALSE)</f>
        <v>#N/A</v>
      </c>
    </row>
    <row r="40" spans="1:7" x14ac:dyDescent="0.35">
      <c r="A40" s="15">
        <v>4</v>
      </c>
      <c r="B40" s="15" t="str">
        <f>VLOOKUP(A40,'F-Ski'!$A$8:$C$11,3,FALSE)</f>
        <v>HARRISON</v>
      </c>
      <c r="C40" s="15">
        <f>VLOOKUP(A40,'F-Ski'!$A$8:$F$11,6,FALSE)</f>
        <v>6</v>
      </c>
      <c r="D40" s="15" t="s">
        <v>13</v>
      </c>
      <c r="E40" s="15">
        <v>5</v>
      </c>
      <c r="F40" s="29" t="e">
        <f>VLOOKUP(E40,'F-Ski'!$A$8:$C$11,3,FALSE)</f>
        <v>#N/A</v>
      </c>
      <c r="G40" s="29" t="e">
        <f>VLOOKUP(E40,'F-Ski'!$A$8:$F$11,6,FALSE)</f>
        <v>#N/A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5B32E-7636-4AFD-AD0B-4737CFEE6576}">
  <dimension ref="A7:J40"/>
  <sheetViews>
    <sheetView workbookViewId="0">
      <selection activeCell="A8" sqref="A8"/>
    </sheetView>
  </sheetViews>
  <sheetFormatPr defaultRowHeight="14.5" x14ac:dyDescent="0.35"/>
  <cols>
    <col min="1" max="1" width="8.7265625" style="29"/>
    <col min="2" max="2" width="17.54296875" style="29" bestFit="1" customWidth="1"/>
    <col min="3" max="5" width="8.7265625" style="29"/>
    <col min="6" max="6" width="17.54296875" style="29" bestFit="1" customWidth="1"/>
    <col min="7" max="16384" width="8.7265625" style="29"/>
  </cols>
  <sheetData>
    <row r="7" spans="1:10" x14ac:dyDescent="0.35">
      <c r="A7" s="29" t="s">
        <v>172</v>
      </c>
    </row>
    <row r="10" spans="1:10" x14ac:dyDescent="0.35">
      <c r="A10" s="15" t="s">
        <v>12</v>
      </c>
      <c r="B10" s="15"/>
      <c r="C10" s="15"/>
      <c r="D10" s="15"/>
      <c r="E10" s="15"/>
    </row>
    <row r="11" spans="1:10" x14ac:dyDescent="0.35">
      <c r="A11" s="15"/>
      <c r="B11" s="15"/>
      <c r="C11" s="15"/>
      <c r="D11" s="15"/>
      <c r="E11" s="15"/>
    </row>
    <row r="12" spans="1:10" x14ac:dyDescent="0.35">
      <c r="A12" s="15" t="s">
        <v>90</v>
      </c>
      <c r="B12" s="15" t="s">
        <v>7</v>
      </c>
      <c r="C12" s="15" t="s">
        <v>0</v>
      </c>
      <c r="D12" s="15"/>
      <c r="E12" s="15" t="s">
        <v>90</v>
      </c>
      <c r="F12" s="15" t="s">
        <v>7</v>
      </c>
      <c r="G12" s="15" t="s">
        <v>0</v>
      </c>
      <c r="I12" s="15" t="s">
        <v>91</v>
      </c>
      <c r="J12" s="15" t="s">
        <v>92</v>
      </c>
    </row>
    <row r="13" spans="1:10" x14ac:dyDescent="0.35">
      <c r="A13" s="15"/>
      <c r="B13" s="15"/>
      <c r="C13" s="15"/>
      <c r="D13" s="15"/>
      <c r="E13" s="15"/>
    </row>
    <row r="14" spans="1:10" x14ac:dyDescent="0.35">
      <c r="A14" s="15">
        <v>1</v>
      </c>
      <c r="B14" s="15" t="str">
        <f>VLOOKUP(A14,'F-Ski'!$A$12:$C$17,3,FALSE)</f>
        <v>COOLING-VALENCIA</v>
      </c>
      <c r="C14" s="15">
        <f>VLOOKUP(A14,'F-Ski'!$A$12:$F$17,6,FALSE)</f>
        <v>15</v>
      </c>
      <c r="D14" s="15" t="s">
        <v>13</v>
      </c>
      <c r="E14" s="15">
        <v>6</v>
      </c>
      <c r="F14" s="29" t="str">
        <f>VLOOKUP(E14,'F-Ski'!$A$12:$C$17,3,FALSE)</f>
        <v>Tomlinson</v>
      </c>
      <c r="G14" s="29">
        <f>VLOOKUP(E14,'F-Ski'!$A$12:$F$17,6,FALSE)</f>
        <v>16</v>
      </c>
    </row>
    <row r="15" spans="1:10" x14ac:dyDescent="0.35">
      <c r="A15" s="15">
        <v>2</v>
      </c>
      <c r="B15" s="15" t="str">
        <f>VLOOKUP(A15,'F-Ski'!$A$12:$C$17,3,FALSE)</f>
        <v>oliver</v>
      </c>
      <c r="C15" s="15">
        <f>VLOOKUP(A15,'F-Ski'!$A$12:$F$17,6,FALSE)</f>
        <v>111</v>
      </c>
      <c r="D15" s="15" t="s">
        <v>13</v>
      </c>
      <c r="E15" s="15">
        <v>5</v>
      </c>
      <c r="F15" s="29" t="str">
        <f>VLOOKUP(E15,'F-Ski'!$A$12:$C$17,3,FALSE)</f>
        <v>Harris</v>
      </c>
      <c r="G15" s="29">
        <f>VLOOKUP(E15,'F-Ski'!$A$12:$F$17,6,FALSE)</f>
        <v>24</v>
      </c>
    </row>
    <row r="16" spans="1:10" x14ac:dyDescent="0.35">
      <c r="A16" s="15">
        <v>3</v>
      </c>
      <c r="B16" s="15" t="str">
        <f>VLOOKUP(A16,'F-Ski'!$A$12:$C$17,3,FALSE)</f>
        <v>COOLING-VALENCIA</v>
      </c>
      <c r="C16" s="15">
        <f>VLOOKUP(A16,'F-Ski'!$A$12:$F$17,6,FALSE)</f>
        <v>25</v>
      </c>
      <c r="D16" s="15" t="s">
        <v>13</v>
      </c>
      <c r="E16" s="15">
        <v>4</v>
      </c>
      <c r="F16" s="29" t="str">
        <f>VLOOKUP(E16,'F-Ski'!$A$12:$C$17,3,FALSE)</f>
        <v>TODD</v>
      </c>
      <c r="G16" s="29">
        <f>VLOOKUP(E16,'F-Ski'!$A$12:$F$17,6,FALSE)</f>
        <v>77</v>
      </c>
    </row>
    <row r="17" spans="1:7" x14ac:dyDescent="0.35">
      <c r="A17" s="15"/>
      <c r="B17" s="15"/>
      <c r="C17" s="15"/>
      <c r="D17" s="15"/>
      <c r="E17" s="15"/>
    </row>
    <row r="18" spans="1:7" x14ac:dyDescent="0.35">
      <c r="A18" s="15" t="s">
        <v>14</v>
      </c>
      <c r="B18" s="15"/>
      <c r="C18" s="15"/>
      <c r="D18" s="15"/>
      <c r="E18" s="15"/>
    </row>
    <row r="19" spans="1:7" x14ac:dyDescent="0.35">
      <c r="A19" s="15"/>
      <c r="B19" s="15"/>
      <c r="C19" s="15"/>
      <c r="D19" s="15"/>
      <c r="E19" s="15"/>
    </row>
    <row r="20" spans="1:7" x14ac:dyDescent="0.35">
      <c r="A20" s="15">
        <v>1</v>
      </c>
      <c r="B20" s="15" t="str">
        <f>VLOOKUP(A20,'F-Ski'!$A$12:$C$17,3,FALSE)</f>
        <v>COOLING-VALENCIA</v>
      </c>
      <c r="C20" s="15">
        <f>VLOOKUP(A20,'F-Ski'!$A$12:$F$17,6,FALSE)</f>
        <v>15</v>
      </c>
      <c r="D20" s="15" t="s">
        <v>13</v>
      </c>
      <c r="E20" s="15">
        <v>5</v>
      </c>
      <c r="F20" s="29" t="str">
        <f>VLOOKUP(E20,'F-Ski'!$A$12:$C$17,3,FALSE)</f>
        <v>Harris</v>
      </c>
      <c r="G20" s="29">
        <f>VLOOKUP(E20,'F-Ski'!$A$12:$F$17,6,FALSE)</f>
        <v>24</v>
      </c>
    </row>
    <row r="21" spans="1:7" x14ac:dyDescent="0.35">
      <c r="A21" s="15">
        <v>6</v>
      </c>
      <c r="B21" s="15" t="str">
        <f>VLOOKUP(A21,'F-Ski'!$A$12:$C$17,3,FALSE)</f>
        <v>Tomlinson</v>
      </c>
      <c r="C21" s="15">
        <f>VLOOKUP(A21,'F-Ski'!$A$12:$F$17,6,FALSE)</f>
        <v>16</v>
      </c>
      <c r="D21" s="15" t="s">
        <v>13</v>
      </c>
      <c r="E21" s="15">
        <v>4</v>
      </c>
      <c r="F21" s="29" t="str">
        <f>VLOOKUP(E21,'F-Ski'!$A$12:$C$17,3,FALSE)</f>
        <v>TODD</v>
      </c>
      <c r="G21" s="29">
        <f>VLOOKUP(E21,'F-Ski'!$A$12:$F$17,6,FALSE)</f>
        <v>77</v>
      </c>
    </row>
    <row r="22" spans="1:7" x14ac:dyDescent="0.35">
      <c r="A22" s="15">
        <v>2</v>
      </c>
      <c r="B22" s="15" t="str">
        <f>VLOOKUP(A22,'F-Ski'!$A$12:$C$17,3,FALSE)</f>
        <v>oliver</v>
      </c>
      <c r="C22" s="15">
        <f>VLOOKUP(A22,'F-Ski'!$A$12:$F$17,6,FALSE)</f>
        <v>111</v>
      </c>
      <c r="D22" s="15" t="s">
        <v>13</v>
      </c>
      <c r="E22" s="15">
        <v>3</v>
      </c>
      <c r="F22" s="29" t="str">
        <f>VLOOKUP(E22,'F-Ski'!$A$12:$C$17,3,FALSE)</f>
        <v>COOLING-VALENCIA</v>
      </c>
      <c r="G22" s="29">
        <f>VLOOKUP(E22,'F-Ski'!$A$12:$F$17,6,FALSE)</f>
        <v>25</v>
      </c>
    </row>
    <row r="23" spans="1:7" x14ac:dyDescent="0.35">
      <c r="A23" s="15"/>
      <c r="B23" s="15"/>
      <c r="C23" s="15"/>
      <c r="D23" s="15"/>
      <c r="E23" s="15"/>
    </row>
    <row r="24" spans="1:7" x14ac:dyDescent="0.35">
      <c r="A24" s="15" t="s">
        <v>15</v>
      </c>
      <c r="B24" s="15"/>
      <c r="C24" s="15"/>
      <c r="D24" s="15"/>
      <c r="E24" s="15"/>
    </row>
    <row r="25" spans="1:7" x14ac:dyDescent="0.35">
      <c r="A25" s="15"/>
      <c r="B25" s="15"/>
      <c r="C25" s="15"/>
      <c r="D25" s="15"/>
      <c r="E25" s="15"/>
    </row>
    <row r="26" spans="1:7" x14ac:dyDescent="0.35">
      <c r="A26" s="15">
        <v>1</v>
      </c>
      <c r="B26" s="15" t="str">
        <f>VLOOKUP(A26,'F-Ski'!$A$12:$C$17,3,FALSE)</f>
        <v>COOLING-VALENCIA</v>
      </c>
      <c r="C26" s="15">
        <f>VLOOKUP(A26,'F-Ski'!$A$12:$F$17,6,FALSE)</f>
        <v>15</v>
      </c>
      <c r="D26" s="15" t="s">
        <v>13</v>
      </c>
      <c r="E26" s="15">
        <v>4</v>
      </c>
      <c r="F26" s="29" t="str">
        <f>VLOOKUP(E26,'F-Ski'!$A$12:$C$17,3,FALSE)</f>
        <v>TODD</v>
      </c>
      <c r="G26" s="29">
        <f>VLOOKUP(E26,'F-Ski'!$A$12:$F$17,6,FALSE)</f>
        <v>77</v>
      </c>
    </row>
    <row r="27" spans="1:7" x14ac:dyDescent="0.35">
      <c r="A27" s="15">
        <v>5</v>
      </c>
      <c r="B27" s="15" t="str">
        <f>VLOOKUP(A27,'F-Ski'!$A$12:$C$17,3,FALSE)</f>
        <v>Harris</v>
      </c>
      <c r="C27" s="15">
        <f>VLOOKUP(A27,'F-Ski'!$A$12:$F$17,6,FALSE)</f>
        <v>24</v>
      </c>
      <c r="D27" s="15" t="s">
        <v>13</v>
      </c>
      <c r="E27" s="15">
        <v>3</v>
      </c>
      <c r="F27" s="29" t="str">
        <f>VLOOKUP(E27,'F-Ski'!$A$12:$C$17,3,FALSE)</f>
        <v>COOLING-VALENCIA</v>
      </c>
      <c r="G27" s="29">
        <f>VLOOKUP(E27,'F-Ski'!$A$12:$F$17,6,FALSE)</f>
        <v>25</v>
      </c>
    </row>
    <row r="28" spans="1:7" x14ac:dyDescent="0.35">
      <c r="A28" s="15">
        <v>2</v>
      </c>
      <c r="B28" s="15" t="str">
        <f>VLOOKUP(A28,'F-Ski'!$A$12:$C$17,3,FALSE)</f>
        <v>oliver</v>
      </c>
      <c r="C28" s="15">
        <f>VLOOKUP(A28,'F-Ski'!$A$12:$F$17,6,FALSE)</f>
        <v>111</v>
      </c>
      <c r="D28" s="15" t="s">
        <v>13</v>
      </c>
      <c r="E28" s="15">
        <v>6</v>
      </c>
      <c r="F28" s="29" t="str">
        <f>VLOOKUP(E28,'F-Ski'!$A$12:$C$17,3,FALSE)</f>
        <v>Tomlinson</v>
      </c>
      <c r="G28" s="29">
        <f>VLOOKUP(E28,'F-Ski'!$A$12:$F$17,6,FALSE)</f>
        <v>16</v>
      </c>
    </row>
    <row r="29" spans="1:7" x14ac:dyDescent="0.35">
      <c r="A29" s="15"/>
      <c r="B29" s="15"/>
      <c r="C29" s="15"/>
      <c r="D29" s="15"/>
      <c r="E29" s="15"/>
    </row>
    <row r="30" spans="1:7" x14ac:dyDescent="0.35">
      <c r="A30" s="15" t="s">
        <v>16</v>
      </c>
      <c r="B30" s="15"/>
      <c r="C30" s="15"/>
      <c r="D30" s="15"/>
      <c r="E30" s="15"/>
    </row>
    <row r="31" spans="1:7" x14ac:dyDescent="0.35">
      <c r="A31" s="15"/>
      <c r="B31" s="15"/>
      <c r="C31" s="15"/>
      <c r="D31" s="15"/>
      <c r="E31" s="15"/>
    </row>
    <row r="32" spans="1:7" x14ac:dyDescent="0.35">
      <c r="A32" s="15">
        <v>1</v>
      </c>
      <c r="B32" s="15" t="str">
        <f>VLOOKUP(A32,'F-Ski'!$A$12:$C$17,3,FALSE)</f>
        <v>COOLING-VALENCIA</v>
      </c>
      <c r="C32" s="15">
        <f>VLOOKUP(A32,'F-Ski'!$A$12:$F$17,6,FALSE)</f>
        <v>15</v>
      </c>
      <c r="D32" s="15" t="s">
        <v>13</v>
      </c>
      <c r="E32" s="15">
        <v>3</v>
      </c>
      <c r="F32" s="29" t="str">
        <f>VLOOKUP(E32,'F-Ski'!$A$12:$C$17,3,FALSE)</f>
        <v>COOLING-VALENCIA</v>
      </c>
      <c r="G32" s="29">
        <f>VLOOKUP(E32,'F-Ski'!$A$12:$F$17,6,FALSE)</f>
        <v>25</v>
      </c>
    </row>
    <row r="33" spans="1:7" x14ac:dyDescent="0.35">
      <c r="A33" s="15">
        <v>4</v>
      </c>
      <c r="B33" s="15" t="str">
        <f>VLOOKUP(A33,'F-Ski'!$A$12:$C$17,3,FALSE)</f>
        <v>TODD</v>
      </c>
      <c r="C33" s="15">
        <f>VLOOKUP(A33,'F-Ski'!$A$12:$F$17,6,FALSE)</f>
        <v>77</v>
      </c>
      <c r="D33" s="15" t="s">
        <v>13</v>
      </c>
      <c r="E33" s="15">
        <v>2</v>
      </c>
      <c r="F33" s="29" t="str">
        <f>VLOOKUP(E33,'F-Ski'!$A$12:$C$17,3,FALSE)</f>
        <v>oliver</v>
      </c>
      <c r="G33" s="29">
        <f>VLOOKUP(E33,'F-Ski'!$A$12:$F$17,6,FALSE)</f>
        <v>111</v>
      </c>
    </row>
    <row r="34" spans="1:7" x14ac:dyDescent="0.35">
      <c r="A34" s="15">
        <v>5</v>
      </c>
      <c r="B34" s="15" t="str">
        <f>VLOOKUP(A34,'F-Ski'!$A$12:$C$17,3,FALSE)</f>
        <v>Harris</v>
      </c>
      <c r="C34" s="15">
        <f>VLOOKUP(A34,'F-Ski'!$A$12:$F$17,6,FALSE)</f>
        <v>24</v>
      </c>
      <c r="D34" s="15" t="s">
        <v>13</v>
      </c>
      <c r="E34" s="15">
        <v>6</v>
      </c>
      <c r="F34" s="29" t="str">
        <f>VLOOKUP(E34,'F-Ski'!$A$12:$C$17,3,FALSE)</f>
        <v>Tomlinson</v>
      </c>
      <c r="G34" s="29">
        <f>VLOOKUP(E34,'F-Ski'!$A$12:$F$17,6,FALSE)</f>
        <v>16</v>
      </c>
    </row>
    <row r="35" spans="1:7" x14ac:dyDescent="0.35">
      <c r="A35" s="15"/>
      <c r="B35" s="15"/>
      <c r="C35" s="15"/>
      <c r="D35" s="15"/>
      <c r="E35" s="15"/>
    </row>
    <row r="36" spans="1:7" x14ac:dyDescent="0.35">
      <c r="A36" s="15" t="s">
        <v>17</v>
      </c>
      <c r="B36" s="15"/>
      <c r="C36" s="15"/>
      <c r="D36" s="15"/>
      <c r="E36" s="15"/>
    </row>
    <row r="37" spans="1:7" x14ac:dyDescent="0.35">
      <c r="A37" s="15"/>
      <c r="B37" s="15"/>
      <c r="C37" s="15"/>
      <c r="D37" s="15"/>
      <c r="E37" s="15"/>
    </row>
    <row r="38" spans="1:7" x14ac:dyDescent="0.35">
      <c r="A38" s="15">
        <v>1</v>
      </c>
      <c r="B38" s="15" t="str">
        <f>VLOOKUP(A38,'F-Ski'!$A$12:$C$17,3,FALSE)</f>
        <v>COOLING-VALENCIA</v>
      </c>
      <c r="C38" s="15">
        <f>VLOOKUP(A38,'F-Ski'!$A$12:$F$17,6,FALSE)</f>
        <v>15</v>
      </c>
      <c r="D38" s="15" t="s">
        <v>13</v>
      </c>
      <c r="E38" s="15">
        <v>2</v>
      </c>
      <c r="F38" s="29" t="str">
        <f>VLOOKUP(E38,'F-Ski'!$A$12:$C$17,3,FALSE)</f>
        <v>oliver</v>
      </c>
      <c r="G38" s="29">
        <f>VLOOKUP(E38,'F-Ski'!$A$12:$F$17,6,FALSE)</f>
        <v>111</v>
      </c>
    </row>
    <row r="39" spans="1:7" x14ac:dyDescent="0.35">
      <c r="A39" s="15">
        <v>3</v>
      </c>
      <c r="B39" s="15" t="str">
        <f>VLOOKUP(A39,'F-Ski'!$A$12:$C$17,3,FALSE)</f>
        <v>COOLING-VALENCIA</v>
      </c>
      <c r="C39" s="15">
        <f>VLOOKUP(A39,'F-Ski'!$A$12:$F$17,6,FALSE)</f>
        <v>25</v>
      </c>
      <c r="D39" s="15" t="s">
        <v>13</v>
      </c>
      <c r="E39" s="15">
        <v>6</v>
      </c>
      <c r="F39" s="29" t="str">
        <f>VLOOKUP(E39,'F-Ski'!$A$12:$C$17,3,FALSE)</f>
        <v>Tomlinson</v>
      </c>
      <c r="G39" s="29">
        <f>VLOOKUP(E39,'F-Ski'!$A$12:$F$17,6,FALSE)</f>
        <v>16</v>
      </c>
    </row>
    <row r="40" spans="1:7" x14ac:dyDescent="0.35">
      <c r="A40" s="15">
        <v>4</v>
      </c>
      <c r="B40" s="15" t="str">
        <f>VLOOKUP(A40,'F-Ski'!$A$12:$C$17,3,FALSE)</f>
        <v>TODD</v>
      </c>
      <c r="C40" s="15">
        <f>VLOOKUP(A40,'F-Ski'!$A$12:$F$17,6,FALSE)</f>
        <v>77</v>
      </c>
      <c r="D40" s="15" t="s">
        <v>13</v>
      </c>
      <c r="E40" s="15">
        <v>5</v>
      </c>
      <c r="F40" s="29" t="str">
        <f>VLOOKUP(E40,'F-Ski'!$A$12:$C$17,3,FALSE)</f>
        <v>Harris</v>
      </c>
      <c r="G40" s="29">
        <f>VLOOKUP(E40,'F-Ski'!$A$12:$F$17,6,FALSE)</f>
        <v>24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F-SB</vt:lpstr>
      <vt:lpstr>M-SB</vt:lpstr>
      <vt:lpstr>F-Ski</vt:lpstr>
      <vt:lpstr>M-Ski</vt:lpstr>
      <vt:lpstr>FSBALL</vt:lpstr>
      <vt:lpstr>FSBU16</vt:lpstr>
      <vt:lpstr>FSkiOpen</vt:lpstr>
      <vt:lpstr>FSkiU12</vt:lpstr>
      <vt:lpstr>MSBU16</vt:lpstr>
      <vt:lpstr>MSBOpen</vt:lpstr>
      <vt:lpstr>MSBMst</vt:lpstr>
      <vt:lpstr>Ski-Masters</vt:lpstr>
      <vt:lpstr>MSkiOpen</vt:lpstr>
      <vt:lpstr>MSkiU12</vt:lpstr>
      <vt:lpstr>MSkiU16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2019-05-19T15:59:05Z</cp:lastPrinted>
  <dcterms:created xsi:type="dcterms:W3CDTF">2015-12-21T11:11:41Z</dcterms:created>
  <dcterms:modified xsi:type="dcterms:W3CDTF">2019-05-19T16:08:14Z</dcterms:modified>
</cp:coreProperties>
</file>