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C:\Users\admin\Dropbox\skiing\+Results\2019-05-EnglishChamps\"/>
    </mc:Choice>
  </mc:AlternateContent>
  <xr:revisionPtr revIDLastSave="0" documentId="13_ncr:1_{F021A159-054B-4BCF-9732-CCB670BE2F9D}" xr6:coauthVersionLast="43" xr6:coauthVersionMax="43" xr10:uidLastSave="{00000000-0000-0000-0000-000000000000}"/>
  <bookViews>
    <workbookView xWindow="-110" yWindow="-110" windowWidth="21820" windowHeight="14020" activeTab="3" xr2:uid="{00000000-000D-0000-FFFF-FFFF00000000}"/>
  </bookViews>
  <sheets>
    <sheet name="Snowboard Qual" sheetId="6" r:id="rId1"/>
    <sheet name="Snowboard Final" sheetId="29" r:id="rId2"/>
    <sheet name="Ski Qual" sheetId="34" r:id="rId3"/>
    <sheet name="Ski Final" sheetId="3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" i="34" l="1"/>
  <c r="N11" i="34"/>
  <c r="N10" i="34"/>
  <c r="N9" i="34"/>
  <c r="N8" i="34"/>
  <c r="N7" i="34"/>
  <c r="N6" i="34"/>
  <c r="N5" i="34"/>
  <c r="N4" i="34"/>
  <c r="S22" i="36"/>
  <c r="S20" i="36"/>
  <c r="S21" i="36"/>
  <c r="S23" i="36"/>
  <c r="S14" i="36"/>
  <c r="S19" i="36"/>
  <c r="S24" i="36"/>
  <c r="S17" i="36"/>
  <c r="S18" i="36"/>
  <c r="S15" i="36"/>
  <c r="S16" i="36"/>
  <c r="S13" i="36"/>
  <c r="S8" i="36"/>
  <c r="S7" i="36"/>
  <c r="S6" i="36"/>
  <c r="S9" i="36"/>
  <c r="S5" i="36"/>
  <c r="S4" i="36"/>
  <c r="S3" i="36"/>
  <c r="N22" i="36"/>
  <c r="N20" i="36"/>
  <c r="N21" i="36"/>
  <c r="N23" i="36"/>
  <c r="N14" i="36"/>
  <c r="N19" i="36"/>
  <c r="N24" i="36"/>
  <c r="N17" i="36"/>
  <c r="N18" i="36"/>
  <c r="N15" i="36"/>
  <c r="N16" i="36"/>
  <c r="N13" i="36"/>
  <c r="N8" i="36"/>
  <c r="N7" i="36"/>
  <c r="N6" i="36"/>
  <c r="N9" i="36"/>
  <c r="N5" i="36"/>
  <c r="N4" i="36"/>
  <c r="N3" i="36"/>
  <c r="S17" i="34"/>
  <c r="S22" i="34"/>
  <c r="S31" i="34"/>
  <c r="S35" i="34"/>
  <c r="S30" i="34"/>
  <c r="S20" i="34"/>
  <c r="S18" i="34"/>
  <c r="S27" i="34"/>
  <c r="S21" i="34"/>
  <c r="S38" i="34"/>
  <c r="S40" i="34"/>
  <c r="S33" i="34"/>
  <c r="S32" i="34"/>
  <c r="S37" i="34"/>
  <c r="S39" i="34"/>
  <c r="S34" i="34"/>
  <c r="S41" i="34"/>
  <c r="S24" i="34"/>
  <c r="S19" i="34"/>
  <c r="S36" i="34"/>
  <c r="S16" i="34"/>
  <c r="S29" i="34"/>
  <c r="S26" i="34"/>
  <c r="S28" i="34"/>
  <c r="S23" i="34"/>
  <c r="S25" i="34"/>
  <c r="N17" i="34"/>
  <c r="N22" i="34"/>
  <c r="N31" i="34"/>
  <c r="N35" i="34"/>
  <c r="N30" i="34"/>
  <c r="N20" i="34"/>
  <c r="N18" i="34"/>
  <c r="N27" i="34"/>
  <c r="N21" i="34"/>
  <c r="N38" i="34"/>
  <c r="N40" i="34"/>
  <c r="N33" i="34"/>
  <c r="N32" i="34"/>
  <c r="N37" i="34"/>
  <c r="N39" i="34"/>
  <c r="N34" i="34"/>
  <c r="N41" i="34"/>
  <c r="N24" i="34"/>
  <c r="N19" i="34"/>
  <c r="N36" i="34"/>
  <c r="N16" i="34"/>
  <c r="N29" i="34"/>
  <c r="N26" i="34"/>
  <c r="N28" i="34"/>
  <c r="N23" i="34"/>
  <c r="N25" i="34"/>
  <c r="S12" i="34"/>
  <c r="S11" i="34"/>
  <c r="S7" i="34"/>
  <c r="S6" i="34"/>
  <c r="S5" i="34"/>
  <c r="S4" i="34"/>
  <c r="S10" i="34"/>
  <c r="S9" i="34"/>
  <c r="S8" i="34"/>
  <c r="N6" i="29" l="1"/>
  <c r="N7" i="29"/>
  <c r="N5" i="29"/>
  <c r="N8" i="29"/>
  <c r="N4" i="29"/>
  <c r="N3" i="29"/>
  <c r="S20" i="29"/>
  <c r="S23" i="29"/>
  <c r="S19" i="29"/>
  <c r="S22" i="29"/>
  <c r="S21" i="29"/>
  <c r="S18" i="29"/>
  <c r="S17" i="29"/>
  <c r="S15" i="29"/>
  <c r="S16" i="29"/>
  <c r="S14" i="29"/>
  <c r="S12" i="29"/>
  <c r="S13" i="29"/>
  <c r="N20" i="29"/>
  <c r="N23" i="29"/>
  <c r="N19" i="29"/>
  <c r="N22" i="29"/>
  <c r="N21" i="29"/>
  <c r="N18" i="29"/>
  <c r="N17" i="29"/>
  <c r="N15" i="29"/>
  <c r="N16" i="29"/>
  <c r="N14" i="29"/>
  <c r="N12" i="29"/>
  <c r="N13" i="29"/>
  <c r="S7" i="29"/>
  <c r="S5" i="29"/>
  <c r="S6" i="29"/>
  <c r="S8" i="29"/>
  <c r="S4" i="29"/>
  <c r="S3" i="29"/>
  <c r="S30" i="6"/>
  <c r="S39" i="6"/>
  <c r="S27" i="6"/>
  <c r="S21" i="6"/>
  <c r="S33" i="6"/>
  <c r="S38" i="6"/>
  <c r="S29" i="6"/>
  <c r="S35" i="6"/>
  <c r="S37" i="6"/>
  <c r="S26" i="6"/>
  <c r="S24" i="6"/>
  <c r="S31" i="6"/>
  <c r="S25" i="6"/>
  <c r="S28" i="6"/>
  <c r="S34" i="6"/>
  <c r="S22" i="6"/>
  <c r="S20" i="6"/>
  <c r="S23" i="6"/>
  <c r="S32" i="6"/>
  <c r="N30" i="6"/>
  <c r="N39" i="6"/>
  <c r="N27" i="6"/>
  <c r="N21" i="6"/>
  <c r="N33" i="6"/>
  <c r="N38" i="6"/>
  <c r="N29" i="6"/>
  <c r="N35" i="6"/>
  <c r="N37" i="6"/>
  <c r="N26" i="6"/>
  <c r="N24" i="6"/>
  <c r="N31" i="6"/>
  <c r="N25" i="6"/>
  <c r="N28" i="6"/>
  <c r="N34" i="6"/>
  <c r="N22" i="6"/>
  <c r="N20" i="6"/>
  <c r="N23" i="6"/>
  <c r="N32" i="6"/>
  <c r="S36" i="6"/>
  <c r="N36" i="6"/>
  <c r="S16" i="6"/>
  <c r="S8" i="6"/>
  <c r="S5" i="6"/>
  <c r="S6" i="6"/>
  <c r="S9" i="6"/>
  <c r="S13" i="6"/>
  <c r="S14" i="6"/>
  <c r="S7" i="6"/>
  <c r="S11" i="6"/>
  <c r="S4" i="6"/>
  <c r="S10" i="6"/>
  <c r="S12" i="6"/>
  <c r="S15" i="6"/>
  <c r="N8" i="6"/>
  <c r="N5" i="6"/>
  <c r="N6" i="6"/>
  <c r="N9" i="6"/>
  <c r="N13" i="6"/>
  <c r="N14" i="6"/>
  <c r="N7" i="6"/>
  <c r="N11" i="6"/>
  <c r="N4" i="6"/>
  <c r="N10" i="6"/>
  <c r="N12" i="6"/>
  <c r="N15" i="6"/>
  <c r="T3" i="36" l="1"/>
  <c r="S51" i="34"/>
  <c r="S46" i="34"/>
  <c r="S43" i="34"/>
  <c r="S45" i="34"/>
  <c r="S44" i="34"/>
  <c r="N51" i="34"/>
  <c r="T51" i="34" s="1"/>
  <c r="N46" i="34"/>
  <c r="N43" i="34"/>
  <c r="N45" i="34"/>
  <c r="N44" i="34"/>
  <c r="S42" i="34"/>
  <c r="N42" i="34"/>
  <c r="S50" i="34"/>
  <c r="N50" i="34"/>
  <c r="T50" i="34" s="1"/>
  <c r="S49" i="34"/>
  <c r="N49" i="34"/>
  <c r="S48" i="34"/>
  <c r="N48" i="34"/>
  <c r="T48" i="34" s="1"/>
  <c r="S47" i="34"/>
  <c r="N47" i="34"/>
  <c r="T47" i="34" s="1"/>
  <c r="T17" i="34" l="1"/>
  <c r="T46" i="34"/>
  <c r="T22" i="29"/>
  <c r="T11" i="34"/>
  <c r="T12" i="34"/>
  <c r="T49" i="34"/>
  <c r="T6" i="36"/>
  <c r="T4" i="36"/>
  <c r="T5" i="36"/>
  <c r="T7" i="36"/>
  <c r="T9" i="36"/>
  <c r="T8" i="36"/>
  <c r="T44" i="34"/>
  <c r="T30" i="34"/>
  <c r="T24" i="34"/>
  <c r="T39" i="34"/>
  <c r="T25" i="34"/>
  <c r="T5" i="34"/>
  <c r="T8" i="34"/>
  <c r="T13" i="36"/>
  <c r="T15" i="36"/>
  <c r="T20" i="36"/>
  <c r="T17" i="36"/>
  <c r="T14" i="36"/>
  <c r="T24" i="36"/>
  <c r="T16" i="36"/>
  <c r="T18" i="36"/>
  <c r="T21" i="36"/>
  <c r="T23" i="36"/>
  <c r="T22" i="36"/>
  <c r="T19" i="36"/>
  <c r="T26" i="34"/>
  <c r="T28" i="34"/>
  <c r="T31" i="34"/>
  <c r="T43" i="34"/>
  <c r="T20" i="34"/>
  <c r="T22" i="34"/>
  <c r="T42" i="34"/>
  <c r="T32" i="34"/>
  <c r="T33" i="34"/>
  <c r="T21" i="34"/>
  <c r="T40" i="34"/>
  <c r="T41" i="34"/>
  <c r="T38" i="34"/>
  <c r="T27" i="34"/>
  <c r="T18" i="34"/>
  <c r="T34" i="34"/>
  <c r="T37" i="34"/>
  <c r="T29" i="34"/>
  <c r="T19" i="34"/>
  <c r="T16" i="34"/>
  <c r="T36" i="34"/>
  <c r="T9" i="34"/>
  <c r="T6" i="34"/>
  <c r="T10" i="34"/>
  <c r="T7" i="34"/>
  <c r="T4" i="34"/>
  <c r="T15" i="29"/>
  <c r="T16" i="29"/>
  <c r="T12" i="29"/>
  <c r="T18" i="29"/>
  <c r="T14" i="29"/>
  <c r="T4" i="29"/>
  <c r="T8" i="29"/>
  <c r="T6" i="29"/>
  <c r="T23" i="34"/>
  <c r="T45" i="34"/>
  <c r="T35" i="34"/>
  <c r="T3" i="29"/>
  <c r="T7" i="29"/>
  <c r="T5" i="29"/>
  <c r="T13" i="29"/>
  <c r="T19" i="29"/>
  <c r="T23" i="29"/>
  <c r="T21" i="29"/>
  <c r="T20" i="29"/>
  <c r="T17" i="29"/>
  <c r="A8" i="36" l="1"/>
  <c r="A20" i="34"/>
  <c r="A4" i="34"/>
  <c r="A5" i="36"/>
  <c r="A7" i="36"/>
  <c r="A9" i="36"/>
  <c r="A4" i="36"/>
  <c r="A6" i="36"/>
  <c r="A3" i="36"/>
  <c r="A15" i="36"/>
  <c r="A20" i="36"/>
  <c r="A23" i="36"/>
  <c r="A19" i="36"/>
  <c r="A22" i="36"/>
  <c r="A17" i="36"/>
  <c r="A14" i="36"/>
  <c r="A16" i="36"/>
  <c r="A21" i="36"/>
  <c r="A24" i="36"/>
  <c r="A18" i="36"/>
  <c r="A13" i="36"/>
  <c r="A17" i="34"/>
  <c r="A21" i="34"/>
  <c r="A47" i="34"/>
  <c r="A16" i="34"/>
  <c r="A50" i="34"/>
  <c r="A31" i="34"/>
  <c r="A40" i="34"/>
  <c r="A35" i="34"/>
  <c r="A19" i="34"/>
  <c r="A36" i="34"/>
  <c r="A27" i="34"/>
  <c r="A39" i="34"/>
  <c r="A37" i="34"/>
  <c r="A32" i="34"/>
  <c r="A24" i="34"/>
  <c r="A33" i="34"/>
  <c r="A30" i="34"/>
  <c r="A48" i="34"/>
  <c r="A10" i="34"/>
  <c r="A7" i="34"/>
  <c r="A8" i="34"/>
  <c r="A12" i="34"/>
  <c r="A11" i="34"/>
  <c r="A9" i="34"/>
  <c r="A6" i="34"/>
  <c r="A5" i="34"/>
  <c r="A34" i="34"/>
  <c r="A49" i="34"/>
  <c r="A42" i="34"/>
  <c r="A25" i="34"/>
  <c r="A23" i="34"/>
  <c r="A18" i="34"/>
  <c r="A29" i="34"/>
  <c r="A28" i="34"/>
  <c r="A26" i="34"/>
  <c r="A44" i="34"/>
  <c r="A46" i="34"/>
  <c r="A51" i="34"/>
  <c r="A22" i="34"/>
  <c r="A41" i="34"/>
  <c r="A45" i="34"/>
  <c r="A43" i="34"/>
  <c r="A38" i="34"/>
  <c r="A17" i="29"/>
  <c r="A3" i="29"/>
  <c r="A8" i="29"/>
  <c r="A14" i="29"/>
  <c r="A19" i="29"/>
  <c r="A20" i="29"/>
  <c r="A18" i="29"/>
  <c r="A22" i="29"/>
  <c r="A23" i="29"/>
  <c r="A5" i="29"/>
  <c r="A13" i="29"/>
  <c r="A7" i="29"/>
  <c r="A21" i="29"/>
  <c r="A6" i="29"/>
  <c r="A4" i="29"/>
  <c r="A12" i="29"/>
  <c r="A16" i="29"/>
  <c r="A15" i="29"/>
  <c r="N44" i="6" l="1"/>
  <c r="S44" i="6"/>
  <c r="N40" i="6"/>
  <c r="S40" i="6"/>
  <c r="N42" i="6"/>
  <c r="S42" i="6"/>
  <c r="N43" i="6"/>
  <c r="S43" i="6"/>
  <c r="N41" i="6"/>
  <c r="S41" i="6"/>
  <c r="N45" i="6"/>
  <c r="S45" i="6"/>
  <c r="N16" i="6"/>
  <c r="T4" i="6" l="1"/>
  <c r="T8" i="6"/>
  <c r="T13" i="6"/>
  <c r="T23" i="6"/>
  <c r="T22" i="6"/>
  <c r="T35" i="6"/>
  <c r="T30" i="6"/>
  <c r="T38" i="6"/>
  <c r="T42" i="6"/>
  <c r="T39" i="6"/>
  <c r="T28" i="6"/>
  <c r="T5" i="6"/>
  <c r="T33" i="6"/>
  <c r="T25" i="6"/>
  <c r="T26" i="6"/>
  <c r="T6" i="6"/>
  <c r="T15" i="6"/>
  <c r="T11" i="6"/>
  <c r="T37" i="6"/>
  <c r="T32" i="6"/>
  <c r="T36" i="6"/>
  <c r="T41" i="6"/>
  <c r="T29" i="6"/>
  <c r="T27" i="6"/>
  <c r="T34" i="6"/>
  <c r="T31" i="6"/>
  <c r="T14" i="6"/>
  <c r="T7" i="6"/>
  <c r="T10" i="6"/>
  <c r="T20" i="6"/>
  <c r="T45" i="6"/>
  <c r="T21" i="6"/>
  <c r="T43" i="6"/>
  <c r="T40" i="6"/>
  <c r="T44" i="6"/>
  <c r="T24" i="6"/>
  <c r="T9" i="6"/>
  <c r="T16" i="6"/>
  <c r="T12" i="6"/>
  <c r="A38" i="6" l="1"/>
  <c r="A44" i="6"/>
  <c r="A43" i="6"/>
  <c r="A45" i="6"/>
  <c r="A25" i="6"/>
  <c r="A21" i="6"/>
  <c r="A32" i="6"/>
  <c r="A41" i="6"/>
  <c r="A37" i="6"/>
  <c r="A22" i="6"/>
  <c r="A28" i="6"/>
  <c r="A42" i="6"/>
  <c r="A36" i="6"/>
  <c r="A31" i="6"/>
  <c r="A33" i="6"/>
  <c r="A39" i="6"/>
  <c r="A24" i="6"/>
  <c r="A29" i="6"/>
  <c r="A27" i="6"/>
  <c r="A26" i="6"/>
  <c r="A40" i="6"/>
  <c r="A34" i="6"/>
  <c r="A23" i="6"/>
  <c r="A7" i="6"/>
  <c r="A30" i="6"/>
  <c r="A35" i="6"/>
  <c r="A20" i="6"/>
  <c r="A13" i="6"/>
  <c r="A11" i="6"/>
  <c r="A15" i="6"/>
  <c r="A16" i="6"/>
  <c r="A5" i="6"/>
  <c r="A12" i="6"/>
  <c r="A9" i="6"/>
  <c r="A8" i="6"/>
  <c r="A14" i="6"/>
  <c r="A6" i="6"/>
  <c r="A4" i="6"/>
  <c r="A10" i="6"/>
</calcChain>
</file>

<file path=xl/sharedStrings.xml><?xml version="1.0" encoding="utf-8"?>
<sst xmlns="http://schemas.openxmlformats.org/spreadsheetml/2006/main" count="591" uniqueCount="155">
  <si>
    <t>WOMEN</t>
  </si>
  <si>
    <t>Rank</t>
  </si>
  <si>
    <t>Bib</t>
  </si>
  <si>
    <t>Last Name</t>
  </si>
  <si>
    <t>First Name</t>
  </si>
  <si>
    <t>Nationality</t>
  </si>
  <si>
    <t>Birthdate</t>
  </si>
  <si>
    <t>Category</t>
  </si>
  <si>
    <t>MEN</t>
  </si>
  <si>
    <t>QUAL 1</t>
  </si>
  <si>
    <t>QUAL 2</t>
  </si>
  <si>
    <t>FINAL</t>
    <phoneticPr fontId="4"/>
  </si>
  <si>
    <t>G/R</t>
  </si>
  <si>
    <t>Sponsor</t>
  </si>
  <si>
    <t>Judge 1</t>
  </si>
  <si>
    <t>Judge 2</t>
  </si>
  <si>
    <t>Judge 4</t>
  </si>
  <si>
    <t>Total</t>
  </si>
  <si>
    <t>Judge 3</t>
  </si>
  <si>
    <t>Best Run</t>
  </si>
  <si>
    <t>G/R</t>
    <phoneticPr fontId="4"/>
  </si>
  <si>
    <t>FINAL 1</t>
  </si>
  <si>
    <t>FINAL 2</t>
  </si>
  <si>
    <t xml:space="preserve">Reg No. </t>
  </si>
  <si>
    <t>U16</t>
  </si>
  <si>
    <t>Smith</t>
  </si>
  <si>
    <t>U12</t>
  </si>
  <si>
    <t>Jasmine</t>
  </si>
  <si>
    <t>Jessica</t>
  </si>
  <si>
    <t>Charlee</t>
  </si>
  <si>
    <t>Evie</t>
  </si>
  <si>
    <t>SMITH</t>
  </si>
  <si>
    <t>Dean</t>
  </si>
  <si>
    <t>Rosie</t>
  </si>
  <si>
    <t>Sophie</t>
  </si>
  <si>
    <t>Lara</t>
  </si>
  <si>
    <t>Gillian</t>
  </si>
  <si>
    <t>Finnerty</t>
  </si>
  <si>
    <t>Open</t>
  </si>
  <si>
    <t>Summers</t>
  </si>
  <si>
    <t>Roahan</t>
  </si>
  <si>
    <t>Charlie</t>
  </si>
  <si>
    <t>Thomas</t>
  </si>
  <si>
    <t>Bradley</t>
  </si>
  <si>
    <t>William</t>
  </si>
  <si>
    <t>Koby</t>
  </si>
  <si>
    <t>Liam</t>
  </si>
  <si>
    <t>Stephen</t>
  </si>
  <si>
    <t>Jonny</t>
  </si>
  <si>
    <t>Edward</t>
  </si>
  <si>
    <t>Aaron</t>
  </si>
  <si>
    <t>DUNCAN</t>
  </si>
  <si>
    <t>Cresswell</t>
  </si>
  <si>
    <t>COOK</t>
  </si>
  <si>
    <t>TYNAN</t>
  </si>
  <si>
    <t>FRENCH</t>
  </si>
  <si>
    <t>DRYNAN</t>
  </si>
  <si>
    <t>KENNERLEY</t>
  </si>
  <si>
    <t>Thompson</t>
  </si>
  <si>
    <t>Hunter</t>
  </si>
  <si>
    <t>Palmer</t>
  </si>
  <si>
    <t>George</t>
  </si>
  <si>
    <t>Tom</t>
  </si>
  <si>
    <t>Fynnlay</t>
  </si>
  <si>
    <t xml:space="preserve">Cassius </t>
  </si>
  <si>
    <t>Tyler</t>
  </si>
  <si>
    <t>Kieran</t>
  </si>
  <si>
    <t>Cameron</t>
  </si>
  <si>
    <t>Jay</t>
  </si>
  <si>
    <t>Mason</t>
  </si>
  <si>
    <t>Dan</t>
  </si>
  <si>
    <t>Josh</t>
  </si>
  <si>
    <t>Minister</t>
  </si>
  <si>
    <t>Parish</t>
  </si>
  <si>
    <t>Wilson</t>
  </si>
  <si>
    <t>Norris</t>
  </si>
  <si>
    <t>Westgate</t>
  </si>
  <si>
    <t>Loupis</t>
  </si>
  <si>
    <t>NICHOLLS-STUBBINGTON</t>
  </si>
  <si>
    <t>KERR</t>
  </si>
  <si>
    <t>KIRBY</t>
  </si>
  <si>
    <t>Hebblethwaite</t>
  </si>
  <si>
    <t>FLANNERY</t>
  </si>
  <si>
    <t>ABRA</t>
  </si>
  <si>
    <t>Porter</t>
  </si>
  <si>
    <t>Isla</t>
  </si>
  <si>
    <t>Fiona</t>
  </si>
  <si>
    <t>Ella</t>
  </si>
  <si>
    <t>SHAW</t>
  </si>
  <si>
    <t>HOUSTON</t>
  </si>
  <si>
    <t>Houston</t>
  </si>
  <si>
    <t>ALLEN</t>
  </si>
  <si>
    <t>CURTAIN</t>
  </si>
  <si>
    <t>Day</t>
  </si>
  <si>
    <t>Horsburgh</t>
  </si>
  <si>
    <t>Paige</t>
  </si>
  <si>
    <t>Cerys</t>
  </si>
  <si>
    <t>Daisy</t>
  </si>
  <si>
    <t>Jess</t>
  </si>
  <si>
    <t>Q2</t>
  </si>
  <si>
    <t>Q1</t>
  </si>
  <si>
    <t>Master</t>
  </si>
  <si>
    <t>Wookey</t>
  </si>
  <si>
    <t>Robertson</t>
  </si>
  <si>
    <t>JAMIESON</t>
  </si>
  <si>
    <t>LIVESEY</t>
  </si>
  <si>
    <t>Sewell</t>
  </si>
  <si>
    <t>COLLINS</t>
  </si>
  <si>
    <t>PROSSER-MARR</t>
  </si>
  <si>
    <t>allen</t>
  </si>
  <si>
    <t>Nardelli</t>
  </si>
  <si>
    <t>Jeffery</t>
  </si>
  <si>
    <t>Richard</t>
  </si>
  <si>
    <t>Leon</t>
  </si>
  <si>
    <t>JJ</t>
  </si>
  <si>
    <t>Fraser</t>
  </si>
  <si>
    <t>Alfie</t>
  </si>
  <si>
    <t>Jack</t>
  </si>
  <si>
    <t>rauf</t>
  </si>
  <si>
    <t>Eddie</t>
  </si>
  <si>
    <t>Hall</t>
  </si>
  <si>
    <t>oliver</t>
  </si>
  <si>
    <t>clayton</t>
  </si>
  <si>
    <t>Sanderson</t>
  </si>
  <si>
    <t>amy</t>
  </si>
  <si>
    <t>Rowan</t>
  </si>
  <si>
    <t>Alice</t>
  </si>
  <si>
    <t>CROSS</t>
  </si>
  <si>
    <t>GREENWAY</t>
  </si>
  <si>
    <t>Quayle</t>
  </si>
  <si>
    <t>Carter-Bell</t>
  </si>
  <si>
    <t>Baxter-Fox</t>
  </si>
  <si>
    <t>Parker</t>
  </si>
  <si>
    <t>Silvester</t>
  </si>
  <si>
    <t>westgate</t>
  </si>
  <si>
    <t>Webster</t>
  </si>
  <si>
    <t>Ashton-May</t>
  </si>
  <si>
    <t>FRY</t>
  </si>
  <si>
    <t>Biff</t>
  </si>
  <si>
    <t>Jonathan</t>
  </si>
  <si>
    <t>Akai</t>
  </si>
  <si>
    <t>Maximus</t>
  </si>
  <si>
    <t>Deja</t>
  </si>
  <si>
    <t>sam</t>
  </si>
  <si>
    <t>Bailey</t>
  </si>
  <si>
    <t>Alexander</t>
  </si>
  <si>
    <t>R</t>
  </si>
  <si>
    <t>G</t>
  </si>
  <si>
    <t>Hepburn</t>
  </si>
  <si>
    <t>Tallulah</t>
  </si>
  <si>
    <t>Hamish</t>
  </si>
  <si>
    <t>A</t>
  </si>
  <si>
    <t>DNS</t>
  </si>
  <si>
    <t>C</t>
  </si>
  <si>
    <t>Hallett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</si>
</sst>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9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protection locked="0"/>
    </xf>
    <xf numFmtId="0" fontId="2" fillId="2" borderId="10" xfId="0" applyNumberFormat="1" applyFont="1" applyFill="1" applyBorder="1" applyAlignment="1" applyProtection="1">
      <protection locked="0"/>
    </xf>
    <xf numFmtId="0" fontId="2" fillId="2" borderId="11" xfId="0" applyNumberFormat="1" applyFont="1" applyFill="1" applyBorder="1" applyAlignment="1" applyProtection="1"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protection locked="0"/>
    </xf>
    <xf numFmtId="0" fontId="2" fillId="0" borderId="13" xfId="0" applyNumberFormat="1" applyFont="1" applyFill="1" applyBorder="1" applyAlignment="1" applyProtection="1">
      <protection locked="0"/>
    </xf>
    <xf numFmtId="0" fontId="0" fillId="3" borderId="13" xfId="0" applyFill="1" applyBorder="1"/>
    <xf numFmtId="0" fontId="6" fillId="4" borderId="14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protection locked="0"/>
    </xf>
    <xf numFmtId="0" fontId="2" fillId="0" borderId="7" xfId="0" applyNumberFormat="1" applyFont="1" applyFill="1" applyBorder="1" applyAlignment="1" applyProtection="1">
      <protection locked="0"/>
    </xf>
    <xf numFmtId="0" fontId="0" fillId="0" borderId="0" xfId="0" applyFill="1" applyBorder="1"/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0" fontId="0" fillId="0" borderId="2" xfId="0" applyNumberFormat="1" applyFont="1" applyFill="1" applyBorder="1" applyAlignment="1" applyProtection="1">
      <protection locked="0"/>
    </xf>
    <xf numFmtId="0" fontId="0" fillId="0" borderId="2" xfId="0" applyNumberFormat="1" applyFill="1" applyBorder="1" applyAlignment="1" applyProtection="1">
      <protection locked="0"/>
    </xf>
    <xf numFmtId="0" fontId="2" fillId="0" borderId="15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>
      <protection locked="0"/>
    </xf>
    <xf numFmtId="1" fontId="6" fillId="4" borderId="14" xfId="0" applyNumberFormat="1" applyFont="1" applyFill="1" applyBorder="1" applyAlignment="1" applyProtection="1">
      <protection locked="0"/>
    </xf>
    <xf numFmtId="1" fontId="0" fillId="3" borderId="13" xfId="0" applyNumberFormat="1" applyFill="1" applyBorder="1"/>
    <xf numFmtId="1" fontId="6" fillId="4" borderId="11" xfId="0" applyNumberFormat="1" applyFont="1" applyFill="1" applyBorder="1" applyAlignment="1" applyProtection="1"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workbookViewId="0">
      <selection activeCell="W10" sqref="W10"/>
    </sheetView>
  </sheetViews>
  <sheetFormatPr defaultColWidth="11.453125" defaultRowHeight="12.5" x14ac:dyDescent="0.25"/>
  <cols>
    <col min="1" max="1" width="4.90625" bestFit="1" customWidth="1"/>
    <col min="2" max="2" width="4.453125" bestFit="1" customWidth="1"/>
    <col min="3" max="3" width="7.453125" customWidth="1"/>
    <col min="4" max="4" width="13.54296875" bestFit="1" customWidth="1"/>
    <col min="5" max="5" width="9.54296875" bestFit="1" customWidth="1"/>
    <col min="6" max="6" width="9" bestFit="1" customWidth="1"/>
    <col min="7" max="7" width="7.1796875" customWidth="1"/>
    <col min="8" max="8" width="6.36328125" customWidth="1"/>
    <col min="9" max="9" width="8.1796875" bestFit="1" customWidth="1"/>
    <col min="10" max="13" width="7.1796875" hidden="1" customWidth="1"/>
    <col min="14" max="14" width="7.36328125" bestFit="1" customWidth="1"/>
    <col min="15" max="18" width="7.1796875" hidden="1" customWidth="1"/>
    <col min="19" max="19" width="7.36328125" bestFit="1" customWidth="1"/>
    <col min="20" max="20" width="8.7265625" bestFit="1" customWidth="1"/>
  </cols>
  <sheetData>
    <row r="1" spans="1:20" ht="13" thickBot="1" x14ac:dyDescent="0.3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3.5" thickBot="1" x14ac:dyDescent="0.35">
      <c r="A2" s="8"/>
      <c r="B2" s="5"/>
      <c r="C2" s="5"/>
      <c r="D2" s="5"/>
      <c r="E2" s="20" t="s">
        <v>0</v>
      </c>
      <c r="F2" s="5"/>
      <c r="G2" s="5"/>
      <c r="H2" s="5"/>
      <c r="I2" s="6"/>
      <c r="J2" s="9"/>
      <c r="K2" s="9"/>
      <c r="L2" s="9"/>
      <c r="M2" s="9"/>
      <c r="N2" s="34" t="s">
        <v>100</v>
      </c>
      <c r="O2" s="9"/>
      <c r="P2" s="9"/>
      <c r="Q2" s="9"/>
      <c r="R2" s="9"/>
      <c r="S2" s="34" t="s">
        <v>99</v>
      </c>
      <c r="T2" s="10"/>
    </row>
    <row r="3" spans="1:20" ht="13.5" thickBot="1" x14ac:dyDescent="0.35">
      <c r="A3" s="2" t="s">
        <v>1</v>
      </c>
      <c r="B3" s="3" t="s">
        <v>2</v>
      </c>
      <c r="C3" s="3" t="s">
        <v>12</v>
      </c>
      <c r="D3" s="3" t="s">
        <v>3</v>
      </c>
      <c r="E3" s="3" t="s">
        <v>4</v>
      </c>
      <c r="F3" s="3" t="s">
        <v>23</v>
      </c>
      <c r="G3" s="3" t="s">
        <v>5</v>
      </c>
      <c r="H3" s="3" t="s">
        <v>6</v>
      </c>
      <c r="I3" s="4" t="s">
        <v>7</v>
      </c>
      <c r="J3" s="3" t="s">
        <v>14</v>
      </c>
      <c r="K3" s="3" t="s">
        <v>15</v>
      </c>
      <c r="L3" s="3" t="s">
        <v>18</v>
      </c>
      <c r="M3" s="3"/>
      <c r="N3" s="21" t="s">
        <v>17</v>
      </c>
      <c r="O3" s="3" t="s">
        <v>14</v>
      </c>
      <c r="P3" s="3" t="s">
        <v>15</v>
      </c>
      <c r="Q3" s="3" t="s">
        <v>18</v>
      </c>
      <c r="R3" s="3"/>
      <c r="S3" s="21" t="s">
        <v>17</v>
      </c>
      <c r="T3" s="22" t="s">
        <v>19</v>
      </c>
    </row>
    <row r="4" spans="1:20" x14ac:dyDescent="0.25">
      <c r="A4" s="19">
        <f t="shared" ref="A4:A16" si="0">RANK(T4,$T$4:$T$16,0)</f>
        <v>1</v>
      </c>
      <c r="B4" s="23">
        <v>25</v>
      </c>
      <c r="C4" s="23" t="s">
        <v>147</v>
      </c>
      <c r="D4" s="23" t="s">
        <v>91</v>
      </c>
      <c r="E4" s="23" t="s">
        <v>96</v>
      </c>
      <c r="F4" s="23"/>
      <c r="G4" s="23"/>
      <c r="H4" s="23"/>
      <c r="I4" s="24" t="s">
        <v>38</v>
      </c>
      <c r="J4" s="25">
        <v>80</v>
      </c>
      <c r="K4" s="25">
        <v>90</v>
      </c>
      <c r="L4" s="25">
        <v>90</v>
      </c>
      <c r="M4" s="25"/>
      <c r="N4" s="38">
        <f t="shared" ref="N4:N15" si="1">(J4+K4+L4)/3</f>
        <v>86.666666666666671</v>
      </c>
      <c r="O4" s="25">
        <v>95</v>
      </c>
      <c r="P4" s="25">
        <v>96</v>
      </c>
      <c r="Q4" s="25">
        <v>97</v>
      </c>
      <c r="R4" s="25"/>
      <c r="S4" s="38">
        <f t="shared" ref="S4:S15" si="2">(O4+P4+Q4)/3</f>
        <v>96</v>
      </c>
      <c r="T4" s="37">
        <f t="shared" ref="T4:T15" si="3">MAX(N4,S4)</f>
        <v>96</v>
      </c>
    </row>
    <row r="5" spans="1:20" x14ac:dyDescent="0.25">
      <c r="A5" s="19">
        <f t="shared" si="0"/>
        <v>2</v>
      </c>
      <c r="B5" s="23">
        <v>103</v>
      </c>
      <c r="C5" s="23" t="s">
        <v>147</v>
      </c>
      <c r="D5" s="23" t="s">
        <v>31</v>
      </c>
      <c r="E5" s="23" t="s">
        <v>34</v>
      </c>
      <c r="F5" s="23"/>
      <c r="G5" s="23"/>
      <c r="H5" s="23"/>
      <c r="I5" s="24" t="s">
        <v>24</v>
      </c>
      <c r="J5" s="28">
        <v>43</v>
      </c>
      <c r="K5" s="28">
        <v>74</v>
      </c>
      <c r="L5" s="28">
        <v>60</v>
      </c>
      <c r="M5" s="25"/>
      <c r="N5" s="38">
        <f t="shared" si="1"/>
        <v>59</v>
      </c>
      <c r="O5" s="25">
        <v>72</v>
      </c>
      <c r="P5" s="25">
        <v>84</v>
      </c>
      <c r="Q5" s="25">
        <v>84</v>
      </c>
      <c r="R5" s="25"/>
      <c r="S5" s="38">
        <f t="shared" si="2"/>
        <v>80</v>
      </c>
      <c r="T5" s="37">
        <f t="shared" si="3"/>
        <v>80</v>
      </c>
    </row>
    <row r="6" spans="1:20" x14ac:dyDescent="0.25">
      <c r="A6" s="19">
        <f t="shared" si="0"/>
        <v>3</v>
      </c>
      <c r="B6" s="23">
        <v>32</v>
      </c>
      <c r="C6" s="23" t="s">
        <v>147</v>
      </c>
      <c r="D6" s="23" t="s">
        <v>25</v>
      </c>
      <c r="E6" s="23" t="s">
        <v>30</v>
      </c>
      <c r="F6" s="23"/>
      <c r="G6" s="23"/>
      <c r="H6" s="23"/>
      <c r="I6" s="24" t="s">
        <v>24</v>
      </c>
      <c r="J6" s="28">
        <v>60</v>
      </c>
      <c r="K6" s="28">
        <v>73</v>
      </c>
      <c r="L6" s="28">
        <v>75</v>
      </c>
      <c r="M6" s="25"/>
      <c r="N6" s="38">
        <f t="shared" si="1"/>
        <v>69.333333333333329</v>
      </c>
      <c r="O6" s="25">
        <v>66</v>
      </c>
      <c r="P6" s="25">
        <v>80</v>
      </c>
      <c r="Q6" s="25">
        <v>80</v>
      </c>
      <c r="R6" s="25"/>
      <c r="S6" s="38">
        <f t="shared" si="2"/>
        <v>75.333333333333329</v>
      </c>
      <c r="T6" s="37">
        <f t="shared" si="3"/>
        <v>75.333333333333329</v>
      </c>
    </row>
    <row r="7" spans="1:20" x14ac:dyDescent="0.25">
      <c r="A7" s="19">
        <f t="shared" si="0"/>
        <v>4</v>
      </c>
      <c r="B7" s="23">
        <v>128</v>
      </c>
      <c r="C7" s="23" t="s">
        <v>147</v>
      </c>
      <c r="D7" s="23" t="s">
        <v>31</v>
      </c>
      <c r="E7" s="23" t="s">
        <v>28</v>
      </c>
      <c r="F7" s="23"/>
      <c r="G7" s="23"/>
      <c r="H7" s="23"/>
      <c r="I7" s="24" t="s">
        <v>26</v>
      </c>
      <c r="J7" s="28">
        <v>70</v>
      </c>
      <c r="K7" s="28">
        <v>82</v>
      </c>
      <c r="L7" s="28">
        <v>70</v>
      </c>
      <c r="M7" s="25"/>
      <c r="N7" s="38">
        <f t="shared" si="1"/>
        <v>74</v>
      </c>
      <c r="O7" s="25">
        <v>30</v>
      </c>
      <c r="P7" s="25">
        <v>23</v>
      </c>
      <c r="Q7" s="25">
        <v>10</v>
      </c>
      <c r="R7" s="25"/>
      <c r="S7" s="38">
        <f t="shared" si="2"/>
        <v>21</v>
      </c>
      <c r="T7" s="37">
        <f t="shared" si="3"/>
        <v>74</v>
      </c>
    </row>
    <row r="8" spans="1:20" x14ac:dyDescent="0.25">
      <c r="A8" s="19">
        <f t="shared" si="0"/>
        <v>5</v>
      </c>
      <c r="B8" s="23">
        <v>41</v>
      </c>
      <c r="C8" s="23" t="s">
        <v>147</v>
      </c>
      <c r="D8" s="23" t="s">
        <v>148</v>
      </c>
      <c r="E8" s="23" t="s">
        <v>149</v>
      </c>
      <c r="F8" s="23"/>
      <c r="G8" s="23"/>
      <c r="H8" s="23"/>
      <c r="I8" s="24" t="s">
        <v>24</v>
      </c>
      <c r="J8" s="28">
        <v>20</v>
      </c>
      <c r="K8" s="28">
        <v>15</v>
      </c>
      <c r="L8" s="28">
        <v>15</v>
      </c>
      <c r="M8" s="25"/>
      <c r="N8" s="38">
        <f t="shared" si="1"/>
        <v>16.666666666666668</v>
      </c>
      <c r="O8" s="25">
        <v>64</v>
      </c>
      <c r="P8" s="25">
        <v>65</v>
      </c>
      <c r="Q8" s="25">
        <v>66</v>
      </c>
      <c r="R8" s="25"/>
      <c r="S8" s="38">
        <f t="shared" si="2"/>
        <v>65</v>
      </c>
      <c r="T8" s="37">
        <f t="shared" si="3"/>
        <v>65</v>
      </c>
    </row>
    <row r="9" spans="1:20" ht="13" thickBot="1" x14ac:dyDescent="0.3">
      <c r="A9" s="19">
        <f t="shared" si="0"/>
        <v>6</v>
      </c>
      <c r="B9" s="14">
        <v>70</v>
      </c>
      <c r="C9" s="14" t="s">
        <v>146</v>
      </c>
      <c r="D9" s="14" t="s">
        <v>32</v>
      </c>
      <c r="E9" s="14" t="s">
        <v>29</v>
      </c>
      <c r="F9" s="14"/>
      <c r="G9" s="14"/>
      <c r="H9" s="14"/>
      <c r="I9" s="18" t="s">
        <v>24</v>
      </c>
      <c r="J9" s="29">
        <v>52</v>
      </c>
      <c r="K9" s="29">
        <v>60</v>
      </c>
      <c r="L9" s="29">
        <v>58</v>
      </c>
      <c r="M9" s="29"/>
      <c r="N9" s="38">
        <f t="shared" si="1"/>
        <v>56.666666666666664</v>
      </c>
      <c r="O9" s="29">
        <v>43</v>
      </c>
      <c r="P9" s="29">
        <v>57</v>
      </c>
      <c r="Q9" s="29">
        <v>53</v>
      </c>
      <c r="R9" s="29"/>
      <c r="S9" s="38">
        <f t="shared" si="2"/>
        <v>51</v>
      </c>
      <c r="T9" s="37">
        <f t="shared" si="3"/>
        <v>56.666666666666664</v>
      </c>
    </row>
    <row r="10" spans="1:20" x14ac:dyDescent="0.25">
      <c r="A10" s="19">
        <f t="shared" si="0"/>
        <v>7</v>
      </c>
      <c r="B10" s="23">
        <v>71</v>
      </c>
      <c r="C10" s="23" t="s">
        <v>147</v>
      </c>
      <c r="D10" s="23" t="s">
        <v>90</v>
      </c>
      <c r="E10" s="23" t="s">
        <v>95</v>
      </c>
      <c r="F10" s="23"/>
      <c r="G10" s="23"/>
      <c r="H10" s="23"/>
      <c r="I10" s="24" t="s">
        <v>38</v>
      </c>
      <c r="J10" s="25">
        <v>49</v>
      </c>
      <c r="K10" s="25">
        <v>60</v>
      </c>
      <c r="L10" s="25">
        <v>35</v>
      </c>
      <c r="M10" s="25"/>
      <c r="N10" s="38">
        <f t="shared" si="1"/>
        <v>48</v>
      </c>
      <c r="O10" s="25">
        <v>47</v>
      </c>
      <c r="P10" s="25">
        <v>57</v>
      </c>
      <c r="Q10" s="25">
        <v>34</v>
      </c>
      <c r="R10" s="25"/>
      <c r="S10" s="38">
        <f t="shared" si="2"/>
        <v>46</v>
      </c>
      <c r="T10" s="37">
        <f t="shared" si="3"/>
        <v>48</v>
      </c>
    </row>
    <row r="11" spans="1:20" x14ac:dyDescent="0.25">
      <c r="A11" s="19">
        <f t="shared" si="0"/>
        <v>8</v>
      </c>
      <c r="B11" s="23">
        <v>55</v>
      </c>
      <c r="C11" s="23" t="s">
        <v>146</v>
      </c>
      <c r="D11" s="23" t="s">
        <v>92</v>
      </c>
      <c r="E11" s="23" t="s">
        <v>97</v>
      </c>
      <c r="F11" s="23"/>
      <c r="G11" s="23"/>
      <c r="H11" s="23"/>
      <c r="I11" s="24" t="s">
        <v>26</v>
      </c>
      <c r="J11" s="28">
        <v>45</v>
      </c>
      <c r="K11" s="28">
        <v>45</v>
      </c>
      <c r="L11" s="28">
        <v>50</v>
      </c>
      <c r="M11" s="25"/>
      <c r="N11" s="38">
        <f t="shared" si="1"/>
        <v>46.666666666666664</v>
      </c>
      <c r="O11" s="25">
        <v>26</v>
      </c>
      <c r="P11" s="25">
        <v>30</v>
      </c>
      <c r="Q11" s="25">
        <v>20</v>
      </c>
      <c r="R11" s="25"/>
      <c r="S11" s="38">
        <f t="shared" si="2"/>
        <v>25.333333333333332</v>
      </c>
      <c r="T11" s="37">
        <f t="shared" si="3"/>
        <v>46.666666666666664</v>
      </c>
    </row>
    <row r="12" spans="1:20" x14ac:dyDescent="0.25">
      <c r="A12" s="19">
        <f t="shared" si="0"/>
        <v>9</v>
      </c>
      <c r="B12" s="23">
        <v>126</v>
      </c>
      <c r="C12" s="23" t="s">
        <v>147</v>
      </c>
      <c r="D12" s="23" t="s">
        <v>89</v>
      </c>
      <c r="E12" s="23" t="s">
        <v>86</v>
      </c>
      <c r="F12" s="23"/>
      <c r="G12" s="23"/>
      <c r="H12" s="23"/>
      <c r="I12" s="24" t="s">
        <v>38</v>
      </c>
      <c r="J12" s="28">
        <v>45</v>
      </c>
      <c r="K12" s="28">
        <v>55</v>
      </c>
      <c r="L12" s="28">
        <v>30</v>
      </c>
      <c r="M12" s="25"/>
      <c r="N12" s="38">
        <f t="shared" si="1"/>
        <v>43.333333333333336</v>
      </c>
      <c r="O12" s="25">
        <v>9</v>
      </c>
      <c r="P12" s="25">
        <v>20</v>
      </c>
      <c r="Q12" s="25">
        <v>4</v>
      </c>
      <c r="R12" s="25"/>
      <c r="S12" s="38">
        <f t="shared" si="2"/>
        <v>11</v>
      </c>
      <c r="T12" s="37">
        <f t="shared" si="3"/>
        <v>43.333333333333336</v>
      </c>
    </row>
    <row r="13" spans="1:20" x14ac:dyDescent="0.25">
      <c r="A13" s="19">
        <f t="shared" si="0"/>
        <v>10</v>
      </c>
      <c r="B13" s="23">
        <v>26</v>
      </c>
      <c r="C13" s="23" t="s">
        <v>147</v>
      </c>
      <c r="D13" s="23" t="s">
        <v>94</v>
      </c>
      <c r="E13" s="23" t="s">
        <v>98</v>
      </c>
      <c r="F13" s="23"/>
      <c r="G13" s="23"/>
      <c r="H13" s="23"/>
      <c r="I13" s="24" t="s">
        <v>26</v>
      </c>
      <c r="J13" s="28">
        <v>41</v>
      </c>
      <c r="K13" s="28">
        <v>42</v>
      </c>
      <c r="L13" s="28">
        <v>35</v>
      </c>
      <c r="M13" s="25"/>
      <c r="N13" s="38">
        <f t="shared" si="1"/>
        <v>39.333333333333336</v>
      </c>
      <c r="O13" s="25">
        <v>44</v>
      </c>
      <c r="P13" s="25">
        <v>47</v>
      </c>
      <c r="Q13" s="25">
        <v>36</v>
      </c>
      <c r="R13" s="25"/>
      <c r="S13" s="38">
        <f t="shared" si="2"/>
        <v>42.333333333333336</v>
      </c>
      <c r="T13" s="37">
        <f t="shared" si="3"/>
        <v>42.333333333333336</v>
      </c>
    </row>
    <row r="14" spans="1:20" x14ac:dyDescent="0.25">
      <c r="A14" s="19">
        <f t="shared" si="0"/>
        <v>11</v>
      </c>
      <c r="B14" s="23">
        <v>6</v>
      </c>
      <c r="C14" s="23" t="s">
        <v>147</v>
      </c>
      <c r="D14" s="23" t="s">
        <v>93</v>
      </c>
      <c r="E14" s="23" t="s">
        <v>27</v>
      </c>
      <c r="F14" s="23"/>
      <c r="G14" s="23"/>
      <c r="H14" s="23"/>
      <c r="I14" s="24" t="s">
        <v>26</v>
      </c>
      <c r="J14" s="28">
        <v>32</v>
      </c>
      <c r="K14" s="28">
        <v>40</v>
      </c>
      <c r="L14" s="28">
        <v>37</v>
      </c>
      <c r="M14" s="25"/>
      <c r="N14" s="38">
        <f t="shared" si="1"/>
        <v>36.333333333333336</v>
      </c>
      <c r="O14" s="25">
        <v>17</v>
      </c>
      <c r="P14" s="25">
        <v>20</v>
      </c>
      <c r="Q14" s="25">
        <v>18</v>
      </c>
      <c r="R14" s="25"/>
      <c r="S14" s="38">
        <f t="shared" si="2"/>
        <v>18.333333333333332</v>
      </c>
      <c r="T14" s="37">
        <f t="shared" si="3"/>
        <v>36.333333333333336</v>
      </c>
    </row>
    <row r="15" spans="1:20" x14ac:dyDescent="0.25">
      <c r="A15" s="19">
        <f t="shared" si="0"/>
        <v>12</v>
      </c>
      <c r="B15" s="23" t="s">
        <v>152</v>
      </c>
      <c r="C15" s="23"/>
      <c r="D15" s="23" t="s">
        <v>37</v>
      </c>
      <c r="E15" s="23" t="s">
        <v>36</v>
      </c>
      <c r="F15" s="23"/>
      <c r="G15" s="23"/>
      <c r="H15" s="23"/>
      <c r="I15" s="24" t="s">
        <v>38</v>
      </c>
      <c r="J15" s="28"/>
      <c r="K15" s="28"/>
      <c r="L15" s="28"/>
      <c r="M15" s="25"/>
      <c r="N15" s="38">
        <f t="shared" si="1"/>
        <v>0</v>
      </c>
      <c r="O15" s="25"/>
      <c r="P15" s="25"/>
      <c r="Q15" s="25"/>
      <c r="R15" s="25"/>
      <c r="S15" s="38">
        <f t="shared" si="2"/>
        <v>0</v>
      </c>
      <c r="T15" s="37">
        <f t="shared" si="3"/>
        <v>0</v>
      </c>
    </row>
    <row r="16" spans="1:20" x14ac:dyDescent="0.25">
      <c r="A16" s="19">
        <f t="shared" si="0"/>
        <v>12</v>
      </c>
      <c r="B16" s="23"/>
      <c r="C16" s="23"/>
      <c r="D16" s="23"/>
      <c r="E16" s="23"/>
      <c r="F16" s="23"/>
      <c r="G16" s="23"/>
      <c r="H16" s="23"/>
      <c r="I16" s="24"/>
      <c r="J16" s="28"/>
      <c r="K16" s="28"/>
      <c r="L16" s="28"/>
      <c r="M16" s="25"/>
      <c r="N16" s="38">
        <f t="shared" ref="N16" si="4">(J16+K16+L16+M16)</f>
        <v>0</v>
      </c>
      <c r="O16" s="25"/>
      <c r="P16" s="25"/>
      <c r="Q16" s="25"/>
      <c r="R16" s="25"/>
      <c r="S16" s="38">
        <f t="shared" ref="S16" si="5">(O16+P16+Q16)/3</f>
        <v>0</v>
      </c>
      <c r="T16" s="37">
        <f t="shared" ref="T16" si="6">MAX(N16,S16)</f>
        <v>0</v>
      </c>
    </row>
    <row r="17" spans="1:20" ht="13" thickBot="1" x14ac:dyDescent="0.3">
      <c r="A17" s="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30"/>
      <c r="T17" s="1"/>
    </row>
    <row r="18" spans="1:20" ht="13.5" thickBot="1" x14ac:dyDescent="0.35">
      <c r="A18" s="12"/>
      <c r="B18" s="11"/>
      <c r="C18" s="9"/>
      <c r="D18" s="9"/>
      <c r="E18" s="31" t="s">
        <v>8</v>
      </c>
      <c r="F18" s="9"/>
      <c r="G18" s="9"/>
      <c r="H18" s="9"/>
      <c r="I18" s="10"/>
      <c r="J18" s="9"/>
      <c r="K18" s="9"/>
      <c r="L18" s="9"/>
      <c r="M18" s="9"/>
      <c r="N18" s="33" t="s">
        <v>100</v>
      </c>
      <c r="O18" s="9"/>
      <c r="P18" s="9"/>
      <c r="Q18" s="9"/>
      <c r="R18" s="9"/>
      <c r="S18" s="33" t="s">
        <v>99</v>
      </c>
      <c r="T18" s="10" t="s">
        <v>11</v>
      </c>
    </row>
    <row r="19" spans="1:20" ht="13.5" thickBot="1" x14ac:dyDescent="0.35">
      <c r="A19" s="2" t="s">
        <v>1</v>
      </c>
      <c r="B19" s="3" t="s">
        <v>2</v>
      </c>
      <c r="C19" s="3" t="s">
        <v>20</v>
      </c>
      <c r="D19" s="3" t="s">
        <v>3</v>
      </c>
      <c r="E19" s="3" t="s">
        <v>4</v>
      </c>
      <c r="F19" s="3" t="s">
        <v>5</v>
      </c>
      <c r="G19" s="3" t="s">
        <v>13</v>
      </c>
      <c r="H19" s="3" t="s">
        <v>6</v>
      </c>
      <c r="I19" s="4" t="s">
        <v>7</v>
      </c>
      <c r="J19" s="3" t="s">
        <v>14</v>
      </c>
      <c r="K19" s="3" t="s">
        <v>15</v>
      </c>
      <c r="L19" s="3" t="s">
        <v>18</v>
      </c>
      <c r="M19" s="3"/>
      <c r="N19" s="21" t="s">
        <v>17</v>
      </c>
      <c r="O19" s="3" t="s">
        <v>14</v>
      </c>
      <c r="P19" s="3" t="s">
        <v>15</v>
      </c>
      <c r="Q19" s="3" t="s">
        <v>18</v>
      </c>
      <c r="R19" s="3"/>
      <c r="S19" s="21" t="s">
        <v>17</v>
      </c>
      <c r="T19" s="22" t="s">
        <v>19</v>
      </c>
    </row>
    <row r="20" spans="1:20" x14ac:dyDescent="0.25">
      <c r="A20" s="19">
        <f t="shared" ref="A20:A45" si="7">RANK(T20,$T$20:$T$45,0)</f>
        <v>1</v>
      </c>
      <c r="B20" s="32">
        <v>12</v>
      </c>
      <c r="C20" s="23" t="s">
        <v>147</v>
      </c>
      <c r="D20" s="23" t="s">
        <v>56</v>
      </c>
      <c r="E20" s="23" t="s">
        <v>113</v>
      </c>
      <c r="F20" s="23"/>
      <c r="G20" s="23"/>
      <c r="H20" s="23"/>
      <c r="I20" s="24" t="s">
        <v>38</v>
      </c>
      <c r="J20" s="25">
        <v>85</v>
      </c>
      <c r="K20" s="25">
        <v>90</v>
      </c>
      <c r="L20" s="25">
        <v>93</v>
      </c>
      <c r="M20" s="25"/>
      <c r="N20" s="38">
        <f t="shared" ref="N20:N39" si="8">(J20+K20+L20)/3</f>
        <v>89.333333333333329</v>
      </c>
      <c r="O20" s="25">
        <v>36</v>
      </c>
      <c r="P20" s="25">
        <v>57</v>
      </c>
      <c r="Q20" s="25">
        <v>50</v>
      </c>
      <c r="R20" s="25"/>
      <c r="S20" s="38">
        <f t="shared" ref="S20:S39" si="9">(O20+P20+Q20)/3</f>
        <v>47.666666666666664</v>
      </c>
      <c r="T20" s="37">
        <f t="shared" ref="T20:T39" si="10">MAX(N20,S20)</f>
        <v>89.333333333333329</v>
      </c>
    </row>
    <row r="21" spans="1:20" x14ac:dyDescent="0.25">
      <c r="A21" s="19">
        <f t="shared" si="7"/>
        <v>2</v>
      </c>
      <c r="B21" s="32">
        <v>73</v>
      </c>
      <c r="C21" s="23" t="s">
        <v>147</v>
      </c>
      <c r="D21" s="23" t="s">
        <v>54</v>
      </c>
      <c r="E21" s="23" t="s">
        <v>46</v>
      </c>
      <c r="F21" s="23"/>
      <c r="G21" s="23"/>
      <c r="H21" s="23"/>
      <c r="I21" s="24" t="s">
        <v>24</v>
      </c>
      <c r="J21" s="28">
        <v>84</v>
      </c>
      <c r="K21" s="28">
        <v>92</v>
      </c>
      <c r="L21" s="28">
        <v>90</v>
      </c>
      <c r="M21" s="25"/>
      <c r="N21" s="38">
        <f t="shared" si="8"/>
        <v>88.666666666666671</v>
      </c>
      <c r="O21" s="25">
        <v>35</v>
      </c>
      <c r="P21" s="25">
        <v>50</v>
      </c>
      <c r="Q21" s="25">
        <v>54</v>
      </c>
      <c r="R21" s="25"/>
      <c r="S21" s="38">
        <f t="shared" si="9"/>
        <v>46.333333333333336</v>
      </c>
      <c r="T21" s="37">
        <f t="shared" si="10"/>
        <v>88.666666666666671</v>
      </c>
    </row>
    <row r="22" spans="1:20" x14ac:dyDescent="0.25">
      <c r="A22" s="19">
        <f t="shared" si="7"/>
        <v>3</v>
      </c>
      <c r="B22" s="32">
        <v>125</v>
      </c>
      <c r="C22" s="23" t="s">
        <v>146</v>
      </c>
      <c r="D22" s="23" t="s">
        <v>103</v>
      </c>
      <c r="E22" s="23" t="s">
        <v>114</v>
      </c>
      <c r="F22" s="23"/>
      <c r="G22" s="23"/>
      <c r="H22" s="23"/>
      <c r="I22" s="24" t="s">
        <v>38</v>
      </c>
      <c r="J22" s="28">
        <v>29</v>
      </c>
      <c r="K22" s="28">
        <v>35</v>
      </c>
      <c r="L22" s="28">
        <v>30</v>
      </c>
      <c r="M22" s="25"/>
      <c r="N22" s="38">
        <f t="shared" si="8"/>
        <v>31.333333333333332</v>
      </c>
      <c r="O22" s="25">
        <v>78</v>
      </c>
      <c r="P22" s="25">
        <v>80</v>
      </c>
      <c r="Q22" s="25">
        <v>83</v>
      </c>
      <c r="R22" s="25"/>
      <c r="S22" s="38">
        <f t="shared" si="9"/>
        <v>80.333333333333329</v>
      </c>
      <c r="T22" s="37">
        <f t="shared" si="10"/>
        <v>80.333333333333329</v>
      </c>
    </row>
    <row r="23" spans="1:20" x14ac:dyDescent="0.25">
      <c r="A23" s="19">
        <f t="shared" si="7"/>
        <v>4</v>
      </c>
      <c r="B23" s="32">
        <v>39</v>
      </c>
      <c r="C23" s="23" t="s">
        <v>146</v>
      </c>
      <c r="D23" s="23" t="s">
        <v>55</v>
      </c>
      <c r="E23" s="23" t="s">
        <v>47</v>
      </c>
      <c r="F23" s="23"/>
      <c r="G23" s="23"/>
      <c r="H23" s="23"/>
      <c r="I23" s="24" t="s">
        <v>38</v>
      </c>
      <c r="J23" s="28">
        <v>72</v>
      </c>
      <c r="K23" s="28">
        <v>77</v>
      </c>
      <c r="L23" s="28">
        <v>80</v>
      </c>
      <c r="M23" s="25"/>
      <c r="N23" s="38">
        <f t="shared" si="8"/>
        <v>76.333333333333329</v>
      </c>
      <c r="O23" s="25">
        <v>69</v>
      </c>
      <c r="P23" s="25">
        <v>75</v>
      </c>
      <c r="Q23" s="25">
        <v>75</v>
      </c>
      <c r="R23" s="25"/>
      <c r="S23" s="38">
        <f t="shared" si="9"/>
        <v>73</v>
      </c>
      <c r="T23" s="37">
        <f t="shared" si="10"/>
        <v>76.333333333333329</v>
      </c>
    </row>
    <row r="24" spans="1:20" x14ac:dyDescent="0.25">
      <c r="A24" s="19">
        <f t="shared" si="7"/>
        <v>5</v>
      </c>
      <c r="B24" s="32">
        <v>112</v>
      </c>
      <c r="C24" s="23" t="s">
        <v>147</v>
      </c>
      <c r="D24" s="23" t="s">
        <v>25</v>
      </c>
      <c r="E24" s="23" t="s">
        <v>47</v>
      </c>
      <c r="F24" s="23"/>
      <c r="G24" s="23"/>
      <c r="H24" s="23"/>
      <c r="I24" s="24" t="s">
        <v>38</v>
      </c>
      <c r="J24" s="28">
        <v>70</v>
      </c>
      <c r="K24" s="28">
        <v>74</v>
      </c>
      <c r="L24" s="28">
        <v>77</v>
      </c>
      <c r="M24" s="25"/>
      <c r="N24" s="38">
        <f t="shared" si="8"/>
        <v>73.666666666666671</v>
      </c>
      <c r="O24" s="25">
        <v>19</v>
      </c>
      <c r="P24" s="25">
        <v>47</v>
      </c>
      <c r="Q24" s="25">
        <v>0</v>
      </c>
      <c r="R24" s="25"/>
      <c r="S24" s="38">
        <f t="shared" si="9"/>
        <v>22</v>
      </c>
      <c r="T24" s="37">
        <f t="shared" si="10"/>
        <v>73.666666666666671</v>
      </c>
    </row>
    <row r="25" spans="1:20" x14ac:dyDescent="0.25">
      <c r="A25" s="19">
        <f t="shared" si="7"/>
        <v>6</v>
      </c>
      <c r="B25" s="32">
        <v>13</v>
      </c>
      <c r="C25" s="23" t="s">
        <v>147</v>
      </c>
      <c r="D25" s="23" t="s">
        <v>105</v>
      </c>
      <c r="E25" s="23" t="s">
        <v>49</v>
      </c>
      <c r="F25" s="23"/>
      <c r="G25" s="23"/>
      <c r="H25" s="23"/>
      <c r="I25" s="24" t="s">
        <v>38</v>
      </c>
      <c r="J25" s="28">
        <v>54</v>
      </c>
      <c r="K25" s="28">
        <v>60</v>
      </c>
      <c r="L25" s="28">
        <v>60</v>
      </c>
      <c r="M25" s="25"/>
      <c r="N25" s="38">
        <f t="shared" si="8"/>
        <v>58</v>
      </c>
      <c r="O25" s="25">
        <v>36</v>
      </c>
      <c r="P25" s="25">
        <v>45</v>
      </c>
      <c r="Q25" s="25">
        <v>30</v>
      </c>
      <c r="R25" s="25"/>
      <c r="S25" s="38">
        <f t="shared" si="9"/>
        <v>37</v>
      </c>
      <c r="T25" s="37">
        <f t="shared" si="10"/>
        <v>58</v>
      </c>
    </row>
    <row r="26" spans="1:20" x14ac:dyDescent="0.25">
      <c r="A26" s="19">
        <f t="shared" si="7"/>
        <v>7</v>
      </c>
      <c r="B26" s="32">
        <v>1</v>
      </c>
      <c r="C26" s="23" t="s">
        <v>147</v>
      </c>
      <c r="D26" s="23" t="s">
        <v>51</v>
      </c>
      <c r="E26" s="23" t="s">
        <v>40</v>
      </c>
      <c r="F26" s="23"/>
      <c r="G26" s="23"/>
      <c r="H26" s="23"/>
      <c r="I26" s="24" t="s">
        <v>26</v>
      </c>
      <c r="J26" s="28">
        <v>53</v>
      </c>
      <c r="K26" s="28">
        <v>55</v>
      </c>
      <c r="L26" s="28">
        <v>52</v>
      </c>
      <c r="M26" s="25"/>
      <c r="N26" s="38">
        <f t="shared" si="8"/>
        <v>53.333333333333336</v>
      </c>
      <c r="O26" s="25">
        <v>40</v>
      </c>
      <c r="P26" s="25">
        <v>43</v>
      </c>
      <c r="Q26" s="25">
        <v>42</v>
      </c>
      <c r="R26" s="25"/>
      <c r="S26" s="38">
        <f t="shared" si="9"/>
        <v>41.666666666666664</v>
      </c>
      <c r="T26" s="37">
        <f t="shared" si="10"/>
        <v>53.333333333333336</v>
      </c>
    </row>
    <row r="27" spans="1:20" x14ac:dyDescent="0.25">
      <c r="A27" s="19">
        <f t="shared" si="7"/>
        <v>8</v>
      </c>
      <c r="B27" s="32">
        <v>8</v>
      </c>
      <c r="C27" s="23" t="s">
        <v>147</v>
      </c>
      <c r="D27" s="23" t="s">
        <v>110</v>
      </c>
      <c r="E27" s="23" t="s">
        <v>119</v>
      </c>
      <c r="F27" s="23"/>
      <c r="G27" s="23"/>
      <c r="H27" s="23"/>
      <c r="I27" s="24" t="s">
        <v>24</v>
      </c>
      <c r="J27" s="28">
        <v>40</v>
      </c>
      <c r="K27" s="28">
        <v>46</v>
      </c>
      <c r="L27" s="28">
        <v>45</v>
      </c>
      <c r="M27" s="25"/>
      <c r="N27" s="38">
        <f t="shared" si="8"/>
        <v>43.666666666666664</v>
      </c>
      <c r="O27" s="25">
        <v>51</v>
      </c>
      <c r="P27" s="25">
        <v>49</v>
      </c>
      <c r="Q27" s="25">
        <v>52</v>
      </c>
      <c r="R27" s="25"/>
      <c r="S27" s="38">
        <f t="shared" si="9"/>
        <v>50.666666666666664</v>
      </c>
      <c r="T27" s="37">
        <f t="shared" si="10"/>
        <v>50.666666666666664</v>
      </c>
    </row>
    <row r="28" spans="1:20" x14ac:dyDescent="0.25">
      <c r="A28" s="19">
        <f t="shared" si="7"/>
        <v>9</v>
      </c>
      <c r="B28" s="32">
        <v>59</v>
      </c>
      <c r="C28" s="23" t="s">
        <v>147</v>
      </c>
      <c r="D28" s="23" t="s">
        <v>57</v>
      </c>
      <c r="E28" s="23" t="s">
        <v>44</v>
      </c>
      <c r="F28" s="23"/>
      <c r="G28" s="23"/>
      <c r="H28" s="23"/>
      <c r="I28" s="24" t="s">
        <v>38</v>
      </c>
      <c r="J28" s="28">
        <v>37</v>
      </c>
      <c r="K28" s="28">
        <v>35</v>
      </c>
      <c r="L28" s="28">
        <v>43</v>
      </c>
      <c r="M28" s="25"/>
      <c r="N28" s="38">
        <f t="shared" si="8"/>
        <v>38.333333333333336</v>
      </c>
      <c r="O28" s="25">
        <v>39</v>
      </c>
      <c r="P28" s="25">
        <v>43</v>
      </c>
      <c r="Q28" s="25">
        <v>49</v>
      </c>
      <c r="R28" s="25"/>
      <c r="S28" s="38">
        <f t="shared" si="9"/>
        <v>43.666666666666664</v>
      </c>
      <c r="T28" s="37">
        <f t="shared" si="10"/>
        <v>43.666666666666664</v>
      </c>
    </row>
    <row r="29" spans="1:20" x14ac:dyDescent="0.25">
      <c r="A29" s="19">
        <f t="shared" si="7"/>
        <v>10</v>
      </c>
      <c r="B29" s="32">
        <v>7</v>
      </c>
      <c r="C29" s="23" t="s">
        <v>147</v>
      </c>
      <c r="D29" s="23" t="s">
        <v>107</v>
      </c>
      <c r="E29" s="23" t="s">
        <v>117</v>
      </c>
      <c r="F29" s="23"/>
      <c r="G29" s="23"/>
      <c r="H29" s="23"/>
      <c r="I29" s="24" t="s">
        <v>24</v>
      </c>
      <c r="J29" s="28">
        <v>39</v>
      </c>
      <c r="K29" s="28">
        <v>40</v>
      </c>
      <c r="L29" s="28">
        <v>39</v>
      </c>
      <c r="M29" s="25"/>
      <c r="N29" s="38">
        <f t="shared" si="8"/>
        <v>39.333333333333336</v>
      </c>
      <c r="O29" s="25">
        <v>32</v>
      </c>
      <c r="P29" s="25">
        <v>37</v>
      </c>
      <c r="Q29" s="25">
        <v>33</v>
      </c>
      <c r="R29" s="25"/>
      <c r="S29" s="38">
        <f t="shared" si="9"/>
        <v>34</v>
      </c>
      <c r="T29" s="37">
        <f t="shared" si="10"/>
        <v>39.333333333333336</v>
      </c>
    </row>
    <row r="30" spans="1:20" x14ac:dyDescent="0.25">
      <c r="A30" s="19">
        <f t="shared" si="7"/>
        <v>10</v>
      </c>
      <c r="B30" s="32">
        <v>75</v>
      </c>
      <c r="C30" s="23" t="s">
        <v>146</v>
      </c>
      <c r="D30" s="23" t="s">
        <v>148</v>
      </c>
      <c r="E30" s="23" t="s">
        <v>150</v>
      </c>
      <c r="F30" s="23"/>
      <c r="G30" s="23"/>
      <c r="H30" s="23"/>
      <c r="I30" s="24" t="s">
        <v>24</v>
      </c>
      <c r="J30" s="28">
        <v>41</v>
      </c>
      <c r="K30" s="28">
        <v>37</v>
      </c>
      <c r="L30" s="28">
        <v>40</v>
      </c>
      <c r="M30" s="25"/>
      <c r="N30" s="38">
        <f t="shared" si="8"/>
        <v>39.333333333333336</v>
      </c>
      <c r="O30" s="25">
        <v>40</v>
      </c>
      <c r="P30" s="25">
        <v>36</v>
      </c>
      <c r="Q30" s="25">
        <v>38</v>
      </c>
      <c r="R30" s="25"/>
      <c r="S30" s="38">
        <f t="shared" si="9"/>
        <v>38</v>
      </c>
      <c r="T30" s="37">
        <f t="shared" si="10"/>
        <v>39.333333333333336</v>
      </c>
    </row>
    <row r="31" spans="1:20" ht="13" thickBot="1" x14ac:dyDescent="0.3">
      <c r="A31" s="19">
        <f t="shared" si="7"/>
        <v>12</v>
      </c>
      <c r="B31" s="13">
        <v>16</v>
      </c>
      <c r="C31" s="14" t="s">
        <v>146</v>
      </c>
      <c r="D31" s="14" t="s">
        <v>52</v>
      </c>
      <c r="E31" s="14" t="s">
        <v>48</v>
      </c>
      <c r="F31" s="14"/>
      <c r="G31" s="14"/>
      <c r="H31" s="14"/>
      <c r="I31" s="18" t="s">
        <v>38</v>
      </c>
      <c r="J31" s="29">
        <v>28</v>
      </c>
      <c r="K31" s="29">
        <v>25</v>
      </c>
      <c r="L31" s="29">
        <v>24</v>
      </c>
      <c r="M31" s="29"/>
      <c r="N31" s="38">
        <f t="shared" si="8"/>
        <v>25.666666666666668</v>
      </c>
      <c r="O31" s="29">
        <v>31</v>
      </c>
      <c r="P31" s="29">
        <v>35</v>
      </c>
      <c r="Q31" s="29">
        <v>29</v>
      </c>
      <c r="R31" s="29"/>
      <c r="S31" s="38">
        <f t="shared" si="9"/>
        <v>31.666666666666668</v>
      </c>
      <c r="T31" s="39">
        <f t="shared" si="10"/>
        <v>31.666666666666668</v>
      </c>
    </row>
    <row r="32" spans="1:20" x14ac:dyDescent="0.25">
      <c r="A32" s="19">
        <f t="shared" si="7"/>
        <v>13</v>
      </c>
      <c r="B32" s="15">
        <v>77</v>
      </c>
      <c r="C32" s="16" t="s">
        <v>146</v>
      </c>
      <c r="D32" s="16" t="s">
        <v>102</v>
      </c>
      <c r="E32" s="16" t="s">
        <v>112</v>
      </c>
      <c r="F32" s="16"/>
      <c r="G32" s="16"/>
      <c r="H32" s="16"/>
      <c r="I32" s="17" t="s">
        <v>101</v>
      </c>
      <c r="J32" s="25">
        <v>30</v>
      </c>
      <c r="K32" s="25">
        <v>33</v>
      </c>
      <c r="L32" s="25">
        <v>31</v>
      </c>
      <c r="M32" s="25"/>
      <c r="N32" s="38">
        <f t="shared" si="8"/>
        <v>31.333333333333332</v>
      </c>
      <c r="O32" s="25">
        <v>21</v>
      </c>
      <c r="P32" s="25">
        <v>22</v>
      </c>
      <c r="Q32" s="25">
        <v>17</v>
      </c>
      <c r="R32" s="25"/>
      <c r="S32" s="38">
        <f t="shared" si="9"/>
        <v>20</v>
      </c>
      <c r="T32" s="37">
        <f t="shared" si="10"/>
        <v>31.333333333333332</v>
      </c>
    </row>
    <row r="33" spans="1:20" x14ac:dyDescent="0.25">
      <c r="A33" s="19">
        <f t="shared" si="7"/>
        <v>14</v>
      </c>
      <c r="B33" s="32">
        <v>123</v>
      </c>
      <c r="C33" s="23" t="s">
        <v>146</v>
      </c>
      <c r="D33" s="23" t="s">
        <v>109</v>
      </c>
      <c r="E33" s="23" t="s">
        <v>118</v>
      </c>
      <c r="F33" s="23"/>
      <c r="G33" s="23"/>
      <c r="H33" s="23"/>
      <c r="I33" s="24" t="s">
        <v>24</v>
      </c>
      <c r="J33" s="28">
        <v>33</v>
      </c>
      <c r="K33" s="28">
        <v>37</v>
      </c>
      <c r="L33" s="28">
        <v>22</v>
      </c>
      <c r="M33" s="25"/>
      <c r="N33" s="38">
        <f t="shared" si="8"/>
        <v>30.666666666666668</v>
      </c>
      <c r="O33" s="25">
        <v>18</v>
      </c>
      <c r="P33" s="25">
        <v>25</v>
      </c>
      <c r="Q33" s="25">
        <v>13</v>
      </c>
      <c r="R33" s="25"/>
      <c r="S33" s="38">
        <f t="shared" si="9"/>
        <v>18.666666666666668</v>
      </c>
      <c r="T33" s="37">
        <f t="shared" si="10"/>
        <v>30.666666666666668</v>
      </c>
    </row>
    <row r="34" spans="1:20" x14ac:dyDescent="0.25">
      <c r="A34" s="19">
        <f t="shared" si="7"/>
        <v>15</v>
      </c>
      <c r="B34" s="32">
        <v>114</v>
      </c>
      <c r="C34" s="23" t="s">
        <v>147</v>
      </c>
      <c r="D34" s="23" t="s">
        <v>104</v>
      </c>
      <c r="E34" s="23" t="s">
        <v>115</v>
      </c>
      <c r="F34" s="23"/>
      <c r="G34" s="23"/>
      <c r="H34" s="23"/>
      <c r="I34" s="24" t="s">
        <v>38</v>
      </c>
      <c r="J34" s="28">
        <v>27</v>
      </c>
      <c r="K34" s="28">
        <v>28</v>
      </c>
      <c r="L34" s="28">
        <v>27</v>
      </c>
      <c r="M34" s="25"/>
      <c r="N34" s="38">
        <f t="shared" si="8"/>
        <v>27.333333333333332</v>
      </c>
      <c r="O34" s="25">
        <v>16</v>
      </c>
      <c r="P34" s="25">
        <v>13</v>
      </c>
      <c r="Q34" s="25">
        <v>10</v>
      </c>
      <c r="R34" s="25"/>
      <c r="S34" s="38">
        <f t="shared" si="9"/>
        <v>13</v>
      </c>
      <c r="T34" s="37">
        <f t="shared" si="10"/>
        <v>27.333333333333332</v>
      </c>
    </row>
    <row r="35" spans="1:20" x14ac:dyDescent="0.25">
      <c r="A35" s="19">
        <f t="shared" si="7"/>
        <v>16</v>
      </c>
      <c r="B35" s="32">
        <v>85</v>
      </c>
      <c r="C35" s="23" t="s">
        <v>146</v>
      </c>
      <c r="D35" s="23" t="s">
        <v>106</v>
      </c>
      <c r="E35" s="23" t="s">
        <v>116</v>
      </c>
      <c r="F35" s="23"/>
      <c r="G35" s="23"/>
      <c r="H35" s="23"/>
      <c r="I35" s="24" t="s">
        <v>26</v>
      </c>
      <c r="J35" s="28">
        <v>24</v>
      </c>
      <c r="K35" s="28">
        <v>28</v>
      </c>
      <c r="L35" s="28">
        <v>25</v>
      </c>
      <c r="M35" s="25"/>
      <c r="N35" s="38">
        <f t="shared" si="8"/>
        <v>25.666666666666668</v>
      </c>
      <c r="O35" s="25">
        <v>12</v>
      </c>
      <c r="P35" s="25">
        <v>22</v>
      </c>
      <c r="Q35" s="25">
        <v>20</v>
      </c>
      <c r="R35" s="25"/>
      <c r="S35" s="38">
        <f t="shared" si="9"/>
        <v>18</v>
      </c>
      <c r="T35" s="37">
        <f t="shared" si="10"/>
        <v>25.666666666666668</v>
      </c>
    </row>
    <row r="36" spans="1:20" x14ac:dyDescent="0.25">
      <c r="A36" s="19">
        <f t="shared" si="7"/>
        <v>17</v>
      </c>
      <c r="B36" s="32" t="s">
        <v>152</v>
      </c>
      <c r="C36" s="23"/>
      <c r="D36" s="23" t="s">
        <v>58</v>
      </c>
      <c r="E36" s="23" t="s">
        <v>111</v>
      </c>
      <c r="F36" s="23"/>
      <c r="G36" s="23"/>
      <c r="H36" s="23"/>
      <c r="I36" s="24" t="s">
        <v>101</v>
      </c>
      <c r="J36" s="28"/>
      <c r="K36" s="28"/>
      <c r="L36" s="28"/>
      <c r="M36" s="25"/>
      <c r="N36" s="38">
        <f t="shared" si="8"/>
        <v>0</v>
      </c>
      <c r="O36" s="25"/>
      <c r="P36" s="25"/>
      <c r="Q36" s="25"/>
      <c r="R36" s="25"/>
      <c r="S36" s="38">
        <f t="shared" si="9"/>
        <v>0</v>
      </c>
      <c r="T36" s="37">
        <f t="shared" si="10"/>
        <v>0</v>
      </c>
    </row>
    <row r="37" spans="1:20" x14ac:dyDescent="0.25">
      <c r="A37" s="19">
        <f t="shared" si="7"/>
        <v>17</v>
      </c>
      <c r="B37" s="32" t="s">
        <v>152</v>
      </c>
      <c r="C37" s="23"/>
      <c r="D37" s="23" t="s">
        <v>39</v>
      </c>
      <c r="E37" s="23" t="s">
        <v>50</v>
      </c>
      <c r="F37" s="23"/>
      <c r="G37" s="23"/>
      <c r="H37" s="23"/>
      <c r="I37" s="24" t="s">
        <v>26</v>
      </c>
      <c r="J37" s="28"/>
      <c r="K37" s="28"/>
      <c r="L37" s="28"/>
      <c r="M37" s="25"/>
      <c r="N37" s="38">
        <f t="shared" si="8"/>
        <v>0</v>
      </c>
      <c r="O37" s="25"/>
      <c r="P37" s="25"/>
      <c r="Q37" s="25"/>
      <c r="R37" s="25"/>
      <c r="S37" s="38">
        <f t="shared" si="9"/>
        <v>0</v>
      </c>
      <c r="T37" s="37">
        <f t="shared" si="10"/>
        <v>0</v>
      </c>
    </row>
    <row r="38" spans="1:20" x14ac:dyDescent="0.25">
      <c r="A38" s="19">
        <f t="shared" si="7"/>
        <v>17</v>
      </c>
      <c r="B38" s="32" t="s">
        <v>152</v>
      </c>
      <c r="C38" s="23"/>
      <c r="D38" s="23" t="s">
        <v>108</v>
      </c>
      <c r="E38" s="23" t="s">
        <v>65</v>
      </c>
      <c r="F38" s="23"/>
      <c r="G38" s="23"/>
      <c r="H38" s="23"/>
      <c r="I38" s="24" t="s">
        <v>24</v>
      </c>
      <c r="J38" s="28"/>
      <c r="K38" s="28"/>
      <c r="L38" s="28"/>
      <c r="M38" s="25"/>
      <c r="N38" s="38">
        <f t="shared" si="8"/>
        <v>0</v>
      </c>
      <c r="O38" s="25"/>
      <c r="P38" s="25"/>
      <c r="Q38" s="25"/>
      <c r="R38" s="25"/>
      <c r="S38" s="38">
        <f t="shared" si="9"/>
        <v>0</v>
      </c>
      <c r="T38" s="37">
        <f t="shared" si="10"/>
        <v>0</v>
      </c>
    </row>
    <row r="39" spans="1:20" x14ac:dyDescent="0.25">
      <c r="A39" s="19">
        <f t="shared" si="7"/>
        <v>17</v>
      </c>
      <c r="B39" s="32" t="s">
        <v>152</v>
      </c>
      <c r="C39" s="23"/>
      <c r="D39" s="23" t="s">
        <v>53</v>
      </c>
      <c r="E39" s="23" t="s">
        <v>45</v>
      </c>
      <c r="F39" s="23"/>
      <c r="G39" s="23"/>
      <c r="H39" s="23"/>
      <c r="I39" s="24" t="s">
        <v>24</v>
      </c>
      <c r="J39" s="28"/>
      <c r="K39" s="28"/>
      <c r="L39" s="28"/>
      <c r="M39" s="25"/>
      <c r="N39" s="38">
        <f t="shared" si="8"/>
        <v>0</v>
      </c>
      <c r="O39" s="25"/>
      <c r="P39" s="25"/>
      <c r="Q39" s="25"/>
      <c r="R39" s="25"/>
      <c r="S39" s="38">
        <f t="shared" si="9"/>
        <v>0</v>
      </c>
      <c r="T39" s="37">
        <f t="shared" si="10"/>
        <v>0</v>
      </c>
    </row>
    <row r="40" spans="1:20" x14ac:dyDescent="0.25">
      <c r="A40" s="19">
        <f t="shared" si="7"/>
        <v>17</v>
      </c>
      <c r="B40" s="32"/>
      <c r="C40" s="23"/>
      <c r="D40" s="23"/>
      <c r="E40" s="23"/>
      <c r="F40" s="23"/>
      <c r="G40" s="23"/>
      <c r="H40" s="23"/>
      <c r="I40" s="24"/>
      <c r="J40" s="28"/>
      <c r="K40" s="28"/>
      <c r="L40" s="28"/>
      <c r="M40" s="25"/>
      <c r="N40" s="38">
        <f t="shared" ref="N40:N45" si="11">(J40+K40+L40+M40)</f>
        <v>0</v>
      </c>
      <c r="O40" s="25"/>
      <c r="P40" s="25"/>
      <c r="Q40" s="25"/>
      <c r="R40" s="25"/>
      <c r="S40" s="38">
        <f t="shared" ref="S40:S45" si="12">(O40+P40+Q40+R40)</f>
        <v>0</v>
      </c>
      <c r="T40" s="37">
        <f t="shared" ref="T40:T45" si="13">MAX(N40,S40)</f>
        <v>0</v>
      </c>
    </row>
    <row r="41" spans="1:20" x14ac:dyDescent="0.25">
      <c r="A41" s="19">
        <f t="shared" si="7"/>
        <v>17</v>
      </c>
      <c r="B41" s="32"/>
      <c r="C41" s="23"/>
      <c r="D41" s="23"/>
      <c r="E41" s="23"/>
      <c r="F41" s="23"/>
      <c r="G41" s="23"/>
      <c r="H41" s="23"/>
      <c r="I41" s="24"/>
      <c r="J41" s="28"/>
      <c r="K41" s="28"/>
      <c r="L41" s="28"/>
      <c r="M41" s="25"/>
      <c r="N41" s="38">
        <f t="shared" si="11"/>
        <v>0</v>
      </c>
      <c r="O41" s="25"/>
      <c r="P41" s="25"/>
      <c r="Q41" s="25"/>
      <c r="R41" s="25"/>
      <c r="S41" s="38">
        <f t="shared" si="12"/>
        <v>0</v>
      </c>
      <c r="T41" s="37">
        <f t="shared" si="13"/>
        <v>0</v>
      </c>
    </row>
    <row r="42" spans="1:20" x14ac:dyDescent="0.25">
      <c r="A42" s="19">
        <f t="shared" si="7"/>
        <v>17</v>
      </c>
      <c r="B42" s="32"/>
      <c r="C42" s="23"/>
      <c r="D42" s="23"/>
      <c r="E42" s="23"/>
      <c r="F42" s="23"/>
      <c r="G42" s="23"/>
      <c r="H42" s="23"/>
      <c r="I42" s="24"/>
      <c r="J42" s="28"/>
      <c r="K42" s="28"/>
      <c r="L42" s="28"/>
      <c r="M42" s="25"/>
      <c r="N42" s="38">
        <f t="shared" si="11"/>
        <v>0</v>
      </c>
      <c r="O42" s="25"/>
      <c r="P42" s="25"/>
      <c r="Q42" s="25"/>
      <c r="R42" s="25"/>
      <c r="S42" s="38">
        <f t="shared" si="12"/>
        <v>0</v>
      </c>
      <c r="T42" s="37">
        <f t="shared" si="13"/>
        <v>0</v>
      </c>
    </row>
    <row r="43" spans="1:20" x14ac:dyDescent="0.25">
      <c r="A43" s="19">
        <f t="shared" si="7"/>
        <v>17</v>
      </c>
      <c r="B43" s="32"/>
      <c r="C43" s="23"/>
      <c r="D43" s="23"/>
      <c r="E43" s="23"/>
      <c r="F43" s="23"/>
      <c r="G43" s="23"/>
      <c r="H43" s="23"/>
      <c r="I43" s="24"/>
      <c r="J43" s="28"/>
      <c r="K43" s="28"/>
      <c r="L43" s="28"/>
      <c r="M43" s="25"/>
      <c r="N43" s="38">
        <f t="shared" si="11"/>
        <v>0</v>
      </c>
      <c r="O43" s="25"/>
      <c r="P43" s="25"/>
      <c r="Q43" s="25"/>
      <c r="R43" s="25"/>
      <c r="S43" s="38">
        <f t="shared" si="12"/>
        <v>0</v>
      </c>
      <c r="T43" s="37">
        <f t="shared" si="13"/>
        <v>0</v>
      </c>
    </row>
    <row r="44" spans="1:20" x14ac:dyDescent="0.25">
      <c r="A44" s="19">
        <f t="shared" si="7"/>
        <v>17</v>
      </c>
      <c r="B44" s="32"/>
      <c r="C44" s="23"/>
      <c r="D44" s="23"/>
      <c r="E44" s="23"/>
      <c r="F44" s="23"/>
      <c r="G44" s="23"/>
      <c r="H44" s="23"/>
      <c r="I44" s="24"/>
      <c r="J44" s="28"/>
      <c r="K44" s="28"/>
      <c r="L44" s="28"/>
      <c r="M44" s="25"/>
      <c r="N44" s="38">
        <f t="shared" si="11"/>
        <v>0</v>
      </c>
      <c r="O44" s="25"/>
      <c r="P44" s="25"/>
      <c r="Q44" s="25"/>
      <c r="R44" s="25"/>
      <c r="S44" s="38">
        <f t="shared" si="12"/>
        <v>0</v>
      </c>
      <c r="T44" s="37">
        <f t="shared" si="13"/>
        <v>0</v>
      </c>
    </row>
    <row r="45" spans="1:20" x14ac:dyDescent="0.25">
      <c r="A45" s="19">
        <f t="shared" si="7"/>
        <v>17</v>
      </c>
      <c r="B45" s="32"/>
      <c r="C45" s="23"/>
      <c r="D45" s="23"/>
      <c r="E45" s="23"/>
      <c r="F45" s="23"/>
      <c r="G45" s="23"/>
      <c r="H45" s="23"/>
      <c r="I45" s="24"/>
      <c r="J45" s="28"/>
      <c r="K45" s="28"/>
      <c r="L45" s="28"/>
      <c r="M45" s="25"/>
      <c r="N45" s="38">
        <f t="shared" si="11"/>
        <v>0</v>
      </c>
      <c r="O45" s="25"/>
      <c r="P45" s="25"/>
      <c r="Q45" s="25"/>
      <c r="R45" s="25"/>
      <c r="S45" s="38">
        <f t="shared" si="12"/>
        <v>0</v>
      </c>
      <c r="T45" s="37">
        <f t="shared" si="13"/>
        <v>0</v>
      </c>
    </row>
  </sheetData>
  <sortState xmlns:xlrd2="http://schemas.microsoft.com/office/spreadsheetml/2017/richdata2" ref="B20:T39">
    <sortCondition descending="1" ref="T20:T39"/>
  </sortState>
  <pageMargins left="0.74803149606299213" right="0.74803149606299213" top="0.98425196850393704" bottom="0.98425196850393704" header="0.51181102362204722" footer="0.51181102362204722"/>
  <pageSetup paperSize="9" scale="8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"/>
  <sheetViews>
    <sheetView workbookViewId="0">
      <selection activeCell="V10" sqref="V10"/>
    </sheetView>
  </sheetViews>
  <sheetFormatPr defaultColWidth="11.453125" defaultRowHeight="12.5" x14ac:dyDescent="0.25"/>
  <cols>
    <col min="1" max="1" width="4.90625" bestFit="1" customWidth="1"/>
    <col min="2" max="2" width="3.81640625" bestFit="1" customWidth="1"/>
    <col min="3" max="3" width="5.7265625" bestFit="1" customWidth="1"/>
    <col min="4" max="4" width="13.54296875" bestFit="1" customWidth="1"/>
    <col min="5" max="5" width="9.54296875" bestFit="1" customWidth="1"/>
    <col min="6" max="6" width="8.7265625" customWidth="1"/>
    <col min="7" max="7" width="9" bestFit="1" customWidth="1"/>
    <col min="8" max="8" width="8" bestFit="1" customWidth="1"/>
    <col min="9" max="9" width="8.1796875" bestFit="1" customWidth="1"/>
    <col min="10" max="13" width="7.1796875" hidden="1" customWidth="1"/>
    <col min="14" max="14" width="7.36328125" bestFit="1" customWidth="1"/>
    <col min="15" max="18" width="7.1796875" hidden="1" customWidth="1"/>
    <col min="19" max="19" width="7.36328125" bestFit="1" customWidth="1"/>
    <col min="20" max="20" width="8.7265625" bestFit="1" customWidth="1"/>
  </cols>
  <sheetData>
    <row r="1" spans="1:20" ht="13.5" thickBot="1" x14ac:dyDescent="0.35">
      <c r="A1" s="8"/>
      <c r="B1" s="5"/>
      <c r="C1" s="5"/>
      <c r="D1" s="5"/>
      <c r="E1" s="20" t="s">
        <v>0</v>
      </c>
      <c r="F1" s="5"/>
      <c r="G1" s="5"/>
      <c r="H1" s="5"/>
      <c r="I1" s="6"/>
      <c r="J1" s="9"/>
      <c r="K1" s="9"/>
      <c r="L1" s="9"/>
      <c r="M1" s="9"/>
      <c r="N1" s="33" t="s">
        <v>21</v>
      </c>
      <c r="O1" s="9"/>
      <c r="P1" s="9"/>
      <c r="Q1" s="9"/>
      <c r="R1" s="9"/>
      <c r="S1" s="33" t="s">
        <v>22</v>
      </c>
      <c r="T1" s="10" t="s">
        <v>11</v>
      </c>
    </row>
    <row r="2" spans="1:20" ht="13.5" thickBot="1" x14ac:dyDescent="0.35">
      <c r="A2" s="2" t="s">
        <v>1</v>
      </c>
      <c r="B2" s="3" t="s">
        <v>2</v>
      </c>
      <c r="C2" s="3" t="s">
        <v>12</v>
      </c>
      <c r="D2" s="3" t="s">
        <v>3</v>
      </c>
      <c r="E2" s="3" t="s">
        <v>4</v>
      </c>
      <c r="F2" s="3" t="s">
        <v>23</v>
      </c>
      <c r="G2" s="3" t="s">
        <v>5</v>
      </c>
      <c r="H2" s="3" t="s">
        <v>6</v>
      </c>
      <c r="I2" s="4" t="s">
        <v>7</v>
      </c>
      <c r="J2" s="3" t="s">
        <v>14</v>
      </c>
      <c r="K2" s="3" t="s">
        <v>15</v>
      </c>
      <c r="L2" s="3" t="s">
        <v>18</v>
      </c>
      <c r="M2" s="3" t="s">
        <v>16</v>
      </c>
      <c r="N2" s="21" t="s">
        <v>17</v>
      </c>
      <c r="O2" s="3" t="s">
        <v>14</v>
      </c>
      <c r="P2" s="3" t="s">
        <v>15</v>
      </c>
      <c r="Q2" s="3" t="s">
        <v>18</v>
      </c>
      <c r="R2" s="3" t="s">
        <v>16</v>
      </c>
      <c r="S2" s="21" t="s">
        <v>17</v>
      </c>
      <c r="T2" s="22" t="s">
        <v>19</v>
      </c>
    </row>
    <row r="3" spans="1:20" x14ac:dyDescent="0.25">
      <c r="A3" s="19">
        <f t="shared" ref="A3:A8" si="0">RANK(T3,$T$3:$T$8,0)</f>
        <v>1</v>
      </c>
      <c r="B3" s="23">
        <v>25</v>
      </c>
      <c r="C3" s="23" t="s">
        <v>147</v>
      </c>
      <c r="D3" s="32" t="s">
        <v>91</v>
      </c>
      <c r="E3" s="32" t="s">
        <v>96</v>
      </c>
      <c r="F3" s="23"/>
      <c r="G3" s="23"/>
      <c r="H3" s="23"/>
      <c r="I3" s="32" t="s">
        <v>38</v>
      </c>
      <c r="J3" s="25">
        <v>93</v>
      </c>
      <c r="K3" s="25">
        <v>95</v>
      </c>
      <c r="L3" s="25">
        <v>92</v>
      </c>
      <c r="M3" s="25"/>
      <c r="N3" s="38">
        <f t="shared" ref="N3:N8" si="1">(J3+K3+L3)/3</f>
        <v>93.333333333333329</v>
      </c>
      <c r="O3" s="25">
        <v>95</v>
      </c>
      <c r="P3" s="25">
        <v>98</v>
      </c>
      <c r="Q3" s="25">
        <v>95</v>
      </c>
      <c r="R3" s="25"/>
      <c r="S3" s="38">
        <f t="shared" ref="S3:S8" si="2">(O3+P3+Q3)/3</f>
        <v>96</v>
      </c>
      <c r="T3" s="37">
        <f t="shared" ref="T3:T8" si="3">MAX(N3,S3)</f>
        <v>96</v>
      </c>
    </row>
    <row r="4" spans="1:20" x14ac:dyDescent="0.25">
      <c r="A4" s="19">
        <f t="shared" si="0"/>
        <v>2</v>
      </c>
      <c r="B4" s="23">
        <v>103</v>
      </c>
      <c r="C4" s="23" t="s">
        <v>147</v>
      </c>
      <c r="D4" s="32" t="s">
        <v>31</v>
      </c>
      <c r="E4" s="32" t="s">
        <v>34</v>
      </c>
      <c r="F4" s="23"/>
      <c r="G4" s="23"/>
      <c r="H4" s="23"/>
      <c r="I4" s="32" t="s">
        <v>24</v>
      </c>
      <c r="J4" s="28">
        <v>80</v>
      </c>
      <c r="K4" s="28">
        <v>77</v>
      </c>
      <c r="L4" s="28">
        <v>67</v>
      </c>
      <c r="M4" s="25"/>
      <c r="N4" s="38">
        <f t="shared" si="1"/>
        <v>74.666666666666671</v>
      </c>
      <c r="O4" s="25">
        <v>39</v>
      </c>
      <c r="P4" s="25">
        <v>25</v>
      </c>
      <c r="Q4" s="25">
        <v>37</v>
      </c>
      <c r="R4" s="25"/>
      <c r="S4" s="38">
        <f t="shared" si="2"/>
        <v>33.666666666666664</v>
      </c>
      <c r="T4" s="37">
        <f t="shared" si="3"/>
        <v>74.666666666666671</v>
      </c>
    </row>
    <row r="5" spans="1:20" x14ac:dyDescent="0.25">
      <c r="A5" s="19">
        <f t="shared" si="0"/>
        <v>3</v>
      </c>
      <c r="B5" s="23">
        <v>41</v>
      </c>
      <c r="C5" s="23" t="s">
        <v>147</v>
      </c>
      <c r="D5" s="32" t="s">
        <v>148</v>
      </c>
      <c r="E5" s="32" t="s">
        <v>149</v>
      </c>
      <c r="F5" s="23"/>
      <c r="G5" s="23"/>
      <c r="H5" s="23"/>
      <c r="I5" s="32" t="s">
        <v>24</v>
      </c>
      <c r="J5" s="28">
        <v>58</v>
      </c>
      <c r="K5" s="28">
        <v>60</v>
      </c>
      <c r="L5" s="28">
        <v>61</v>
      </c>
      <c r="M5" s="25"/>
      <c r="N5" s="38">
        <f t="shared" si="1"/>
        <v>59.666666666666664</v>
      </c>
      <c r="O5" s="25">
        <v>66</v>
      </c>
      <c r="P5" s="25">
        <v>70</v>
      </c>
      <c r="Q5" s="25">
        <v>67</v>
      </c>
      <c r="R5" s="25"/>
      <c r="S5" s="38">
        <f t="shared" si="2"/>
        <v>67.666666666666671</v>
      </c>
      <c r="T5" s="37">
        <f t="shared" si="3"/>
        <v>67.666666666666671</v>
      </c>
    </row>
    <row r="6" spans="1:20" x14ac:dyDescent="0.25">
      <c r="A6" s="19">
        <f t="shared" si="0"/>
        <v>4</v>
      </c>
      <c r="B6" s="23">
        <v>128</v>
      </c>
      <c r="C6" s="23" t="s">
        <v>147</v>
      </c>
      <c r="D6" s="32" t="s">
        <v>31</v>
      </c>
      <c r="E6" s="32" t="s">
        <v>28</v>
      </c>
      <c r="F6" s="23"/>
      <c r="G6" s="23"/>
      <c r="H6" s="23"/>
      <c r="I6" s="32" t="s">
        <v>26</v>
      </c>
      <c r="J6" s="28">
        <v>16</v>
      </c>
      <c r="K6" s="28">
        <v>15</v>
      </c>
      <c r="L6" s="28">
        <v>17</v>
      </c>
      <c r="M6" s="25"/>
      <c r="N6" s="38">
        <f t="shared" si="1"/>
        <v>16</v>
      </c>
      <c r="O6" s="25">
        <v>60</v>
      </c>
      <c r="P6" s="25">
        <v>67</v>
      </c>
      <c r="Q6" s="25">
        <v>60</v>
      </c>
      <c r="R6" s="25"/>
      <c r="S6" s="38">
        <f t="shared" si="2"/>
        <v>62.333333333333336</v>
      </c>
      <c r="T6" s="37">
        <f t="shared" si="3"/>
        <v>62.333333333333336</v>
      </c>
    </row>
    <row r="7" spans="1:20" x14ac:dyDescent="0.25">
      <c r="A7" s="19">
        <f t="shared" si="0"/>
        <v>5</v>
      </c>
      <c r="B7" s="23">
        <v>70</v>
      </c>
      <c r="C7" s="23" t="s">
        <v>146</v>
      </c>
      <c r="D7" s="32" t="s">
        <v>32</v>
      </c>
      <c r="E7" s="32" t="s">
        <v>29</v>
      </c>
      <c r="F7" s="23"/>
      <c r="G7" s="23"/>
      <c r="H7" s="23"/>
      <c r="I7" s="32" t="s">
        <v>24</v>
      </c>
      <c r="J7" s="28">
        <v>47</v>
      </c>
      <c r="K7" s="28">
        <v>55</v>
      </c>
      <c r="L7" s="28">
        <v>52</v>
      </c>
      <c r="M7" s="25"/>
      <c r="N7" s="38">
        <f t="shared" si="1"/>
        <v>51.333333333333336</v>
      </c>
      <c r="O7" s="25">
        <v>59</v>
      </c>
      <c r="P7" s="25">
        <v>65</v>
      </c>
      <c r="Q7" s="25">
        <v>60</v>
      </c>
      <c r="R7" s="25"/>
      <c r="S7" s="38">
        <f t="shared" si="2"/>
        <v>61.333333333333336</v>
      </c>
      <c r="T7" s="37">
        <f t="shared" si="3"/>
        <v>61.333333333333336</v>
      </c>
    </row>
    <row r="8" spans="1:20" ht="13" thickBot="1" x14ac:dyDescent="0.3">
      <c r="A8" s="19">
        <f t="shared" si="0"/>
        <v>6</v>
      </c>
      <c r="B8" s="23">
        <v>32</v>
      </c>
      <c r="C8" s="23" t="s">
        <v>147</v>
      </c>
      <c r="D8" s="32" t="s">
        <v>25</v>
      </c>
      <c r="E8" s="32" t="s">
        <v>30</v>
      </c>
      <c r="F8" s="23"/>
      <c r="G8" s="23"/>
      <c r="H8" s="23"/>
      <c r="I8" s="32" t="s">
        <v>24</v>
      </c>
      <c r="J8" s="29">
        <v>60</v>
      </c>
      <c r="K8" s="29">
        <v>70</v>
      </c>
      <c r="L8" s="29">
        <v>47</v>
      </c>
      <c r="M8" s="29"/>
      <c r="N8" s="38">
        <f t="shared" si="1"/>
        <v>59</v>
      </c>
      <c r="O8" s="29">
        <v>58</v>
      </c>
      <c r="P8" s="29">
        <v>64</v>
      </c>
      <c r="Q8" s="29">
        <v>56</v>
      </c>
      <c r="R8" s="29"/>
      <c r="S8" s="38">
        <f t="shared" si="2"/>
        <v>59.333333333333336</v>
      </c>
      <c r="T8" s="37">
        <f t="shared" si="3"/>
        <v>59.333333333333336</v>
      </c>
    </row>
    <row r="9" spans="1:20" ht="13" thickBot="1" x14ac:dyDescent="0.3">
      <c r="A9" s="7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30"/>
      <c r="T9" s="1"/>
    </row>
    <row r="10" spans="1:20" ht="13.5" thickBot="1" x14ac:dyDescent="0.35">
      <c r="A10" s="12"/>
      <c r="B10" s="11"/>
      <c r="C10" s="9"/>
      <c r="D10" s="9"/>
      <c r="E10" s="31" t="s">
        <v>8</v>
      </c>
      <c r="F10" s="9"/>
      <c r="G10" s="9"/>
      <c r="H10" s="9"/>
      <c r="I10" s="10"/>
      <c r="J10" s="9"/>
      <c r="K10" s="9"/>
      <c r="L10" s="9"/>
      <c r="M10" s="9"/>
      <c r="N10" s="33" t="s">
        <v>21</v>
      </c>
      <c r="O10" s="9"/>
      <c r="P10" s="9"/>
      <c r="Q10" s="9"/>
      <c r="R10" s="9"/>
      <c r="S10" s="33" t="s">
        <v>22</v>
      </c>
      <c r="T10" s="10" t="s">
        <v>11</v>
      </c>
    </row>
    <row r="11" spans="1:20" ht="13.5" thickBot="1" x14ac:dyDescent="0.35">
      <c r="A11" s="2"/>
      <c r="B11" s="3" t="s">
        <v>2</v>
      </c>
      <c r="C11" s="3" t="s">
        <v>20</v>
      </c>
      <c r="D11" s="3" t="s">
        <v>3</v>
      </c>
      <c r="E11" s="3" t="s">
        <v>4</v>
      </c>
      <c r="F11" s="3" t="s">
        <v>5</v>
      </c>
      <c r="G11" s="3" t="s">
        <v>13</v>
      </c>
      <c r="H11" s="3" t="s">
        <v>6</v>
      </c>
      <c r="I11" s="4" t="s">
        <v>7</v>
      </c>
      <c r="J11" s="3" t="s">
        <v>14</v>
      </c>
      <c r="K11" s="3" t="s">
        <v>15</v>
      </c>
      <c r="L11" s="3" t="s">
        <v>18</v>
      </c>
      <c r="M11" s="3" t="s">
        <v>16</v>
      </c>
      <c r="N11" s="21" t="s">
        <v>17</v>
      </c>
      <c r="O11" s="3" t="s">
        <v>14</v>
      </c>
      <c r="P11" s="3" t="s">
        <v>15</v>
      </c>
      <c r="Q11" s="3" t="s">
        <v>18</v>
      </c>
      <c r="R11" s="3" t="s">
        <v>16</v>
      </c>
      <c r="S11" s="21" t="s">
        <v>17</v>
      </c>
      <c r="T11" s="22" t="s">
        <v>19</v>
      </c>
    </row>
    <row r="12" spans="1:20" x14ac:dyDescent="0.25">
      <c r="A12" s="19">
        <f t="shared" ref="A12:A23" si="4">RANK(T12,$T$12:$T$23,0)</f>
        <v>1</v>
      </c>
      <c r="B12" s="32">
        <v>73</v>
      </c>
      <c r="C12" s="32" t="s">
        <v>147</v>
      </c>
      <c r="D12" s="32" t="s">
        <v>54</v>
      </c>
      <c r="E12" s="32" t="s">
        <v>46</v>
      </c>
      <c r="F12" s="32"/>
      <c r="G12" s="32"/>
      <c r="H12" s="32"/>
      <c r="I12" s="32" t="s">
        <v>24</v>
      </c>
      <c r="J12" s="25">
        <v>43</v>
      </c>
      <c r="K12" s="25">
        <v>48</v>
      </c>
      <c r="L12" s="25">
        <v>50</v>
      </c>
      <c r="M12" s="25"/>
      <c r="N12" s="38">
        <f t="shared" ref="N12:N23" si="5">(J12+K12+L12)/3</f>
        <v>47</v>
      </c>
      <c r="O12" s="25">
        <v>95</v>
      </c>
      <c r="P12" s="25">
        <v>96</v>
      </c>
      <c r="Q12" s="25">
        <v>96</v>
      </c>
      <c r="R12" s="25"/>
      <c r="S12" s="38">
        <f t="shared" ref="S12:S23" si="6">(O12+P12+Q12)/3</f>
        <v>95.666666666666671</v>
      </c>
      <c r="T12" s="37">
        <f t="shared" ref="T12:T23" si="7">MAX(N12,S12)</f>
        <v>95.666666666666671</v>
      </c>
    </row>
    <row r="13" spans="1:20" x14ac:dyDescent="0.25">
      <c r="A13" s="19">
        <f t="shared" si="4"/>
        <v>2</v>
      </c>
      <c r="B13" s="32">
        <v>12</v>
      </c>
      <c r="C13" s="32" t="s">
        <v>147</v>
      </c>
      <c r="D13" s="32" t="s">
        <v>56</v>
      </c>
      <c r="E13" s="32" t="s">
        <v>113</v>
      </c>
      <c r="F13" s="32"/>
      <c r="G13" s="32"/>
      <c r="H13" s="32"/>
      <c r="I13" s="32" t="s">
        <v>38</v>
      </c>
      <c r="J13" s="28">
        <v>92</v>
      </c>
      <c r="K13" s="28">
        <v>94</v>
      </c>
      <c r="L13" s="28">
        <v>93</v>
      </c>
      <c r="M13" s="25"/>
      <c r="N13" s="38">
        <f t="shared" si="5"/>
        <v>93</v>
      </c>
      <c r="O13" s="25">
        <v>90</v>
      </c>
      <c r="P13" s="25">
        <v>92</v>
      </c>
      <c r="Q13" s="25">
        <v>91</v>
      </c>
      <c r="R13" s="25"/>
      <c r="S13" s="38">
        <f t="shared" si="6"/>
        <v>91</v>
      </c>
      <c r="T13" s="37">
        <f t="shared" si="7"/>
        <v>93</v>
      </c>
    </row>
    <row r="14" spans="1:20" x14ac:dyDescent="0.25">
      <c r="A14" s="19">
        <f t="shared" si="4"/>
        <v>3</v>
      </c>
      <c r="B14" s="32">
        <v>125</v>
      </c>
      <c r="C14" s="32" t="s">
        <v>146</v>
      </c>
      <c r="D14" s="32" t="s">
        <v>103</v>
      </c>
      <c r="E14" s="32" t="s">
        <v>114</v>
      </c>
      <c r="F14" s="32"/>
      <c r="G14" s="32"/>
      <c r="H14" s="32"/>
      <c r="I14" s="32" t="s">
        <v>38</v>
      </c>
      <c r="J14" s="28">
        <v>88</v>
      </c>
      <c r="K14" s="28">
        <v>85</v>
      </c>
      <c r="L14" s="28">
        <v>81</v>
      </c>
      <c r="M14" s="25"/>
      <c r="N14" s="38">
        <f t="shared" si="5"/>
        <v>84.666666666666671</v>
      </c>
      <c r="O14" s="25">
        <v>41</v>
      </c>
      <c r="P14" s="25">
        <v>60</v>
      </c>
      <c r="Q14" s="25">
        <v>40</v>
      </c>
      <c r="R14" s="25"/>
      <c r="S14" s="38">
        <f t="shared" si="6"/>
        <v>47</v>
      </c>
      <c r="T14" s="37">
        <f t="shared" si="7"/>
        <v>84.666666666666671</v>
      </c>
    </row>
    <row r="15" spans="1:20" x14ac:dyDescent="0.25">
      <c r="A15" s="19">
        <f t="shared" si="4"/>
        <v>4</v>
      </c>
      <c r="B15" s="32">
        <v>112</v>
      </c>
      <c r="C15" s="32" t="s">
        <v>147</v>
      </c>
      <c r="D15" s="32" t="s">
        <v>25</v>
      </c>
      <c r="E15" s="32" t="s">
        <v>47</v>
      </c>
      <c r="F15" s="32"/>
      <c r="G15" s="32"/>
      <c r="H15" s="32"/>
      <c r="I15" s="32" t="s">
        <v>38</v>
      </c>
      <c r="J15" s="28">
        <v>38</v>
      </c>
      <c r="K15" s="28">
        <v>34</v>
      </c>
      <c r="L15" s="28">
        <v>41</v>
      </c>
      <c r="M15" s="25"/>
      <c r="N15" s="38">
        <f t="shared" si="5"/>
        <v>37.666666666666664</v>
      </c>
      <c r="O15" s="25">
        <v>74</v>
      </c>
      <c r="P15" s="25">
        <v>68</v>
      </c>
      <c r="Q15" s="25">
        <v>77</v>
      </c>
      <c r="R15" s="25"/>
      <c r="S15" s="38">
        <f t="shared" si="6"/>
        <v>73</v>
      </c>
      <c r="T15" s="37">
        <f t="shared" si="7"/>
        <v>73</v>
      </c>
    </row>
    <row r="16" spans="1:20" x14ac:dyDescent="0.25">
      <c r="A16" s="19">
        <f t="shared" si="4"/>
        <v>5</v>
      </c>
      <c r="B16" s="32">
        <v>39</v>
      </c>
      <c r="C16" s="32" t="s">
        <v>146</v>
      </c>
      <c r="D16" s="32" t="s">
        <v>55</v>
      </c>
      <c r="E16" s="32" t="s">
        <v>47</v>
      </c>
      <c r="F16" s="32"/>
      <c r="G16" s="32"/>
      <c r="H16" s="32"/>
      <c r="I16" s="32" t="s">
        <v>38</v>
      </c>
      <c r="J16" s="28">
        <v>39</v>
      </c>
      <c r="K16" s="28">
        <v>30</v>
      </c>
      <c r="L16" s="28">
        <v>39</v>
      </c>
      <c r="M16" s="25"/>
      <c r="N16" s="38">
        <f t="shared" si="5"/>
        <v>36</v>
      </c>
      <c r="O16" s="25">
        <v>60</v>
      </c>
      <c r="P16" s="25">
        <v>65</v>
      </c>
      <c r="Q16" s="25">
        <v>72</v>
      </c>
      <c r="R16" s="25"/>
      <c r="S16" s="38">
        <f t="shared" si="6"/>
        <v>65.666666666666671</v>
      </c>
      <c r="T16" s="37">
        <f t="shared" si="7"/>
        <v>65.666666666666671</v>
      </c>
    </row>
    <row r="17" spans="1:20" x14ac:dyDescent="0.25">
      <c r="A17" s="19">
        <f t="shared" si="4"/>
        <v>6</v>
      </c>
      <c r="B17" s="32">
        <v>13</v>
      </c>
      <c r="C17" s="32" t="s">
        <v>147</v>
      </c>
      <c r="D17" s="32" t="s">
        <v>105</v>
      </c>
      <c r="E17" s="32" t="s">
        <v>49</v>
      </c>
      <c r="F17" s="32"/>
      <c r="G17" s="32"/>
      <c r="H17" s="32"/>
      <c r="I17" s="32" t="s">
        <v>38</v>
      </c>
      <c r="J17" s="28">
        <v>32</v>
      </c>
      <c r="K17" s="28">
        <v>24</v>
      </c>
      <c r="L17" s="28">
        <v>30</v>
      </c>
      <c r="M17" s="25"/>
      <c r="N17" s="38">
        <f t="shared" si="5"/>
        <v>28.666666666666668</v>
      </c>
      <c r="O17" s="25">
        <v>65</v>
      </c>
      <c r="P17" s="25">
        <v>57</v>
      </c>
      <c r="Q17" s="25">
        <v>74</v>
      </c>
      <c r="R17" s="25"/>
      <c r="S17" s="38">
        <f t="shared" si="6"/>
        <v>65.333333333333329</v>
      </c>
      <c r="T17" s="37">
        <f t="shared" si="7"/>
        <v>65.333333333333329</v>
      </c>
    </row>
    <row r="18" spans="1:20" x14ac:dyDescent="0.25">
      <c r="A18" s="19">
        <f t="shared" si="4"/>
        <v>7</v>
      </c>
      <c r="B18" s="32">
        <v>1</v>
      </c>
      <c r="C18" s="32" t="s">
        <v>147</v>
      </c>
      <c r="D18" s="32" t="s">
        <v>51</v>
      </c>
      <c r="E18" s="32" t="s">
        <v>40</v>
      </c>
      <c r="F18" s="32"/>
      <c r="G18" s="32"/>
      <c r="H18" s="32"/>
      <c r="I18" s="32" t="s">
        <v>26</v>
      </c>
      <c r="J18" s="28">
        <v>55</v>
      </c>
      <c r="K18" s="28">
        <v>45</v>
      </c>
      <c r="L18" s="28">
        <v>66</v>
      </c>
      <c r="M18" s="25"/>
      <c r="N18" s="38">
        <f t="shared" si="5"/>
        <v>55.333333333333336</v>
      </c>
      <c r="O18" s="25">
        <v>51</v>
      </c>
      <c r="P18" s="25">
        <v>40</v>
      </c>
      <c r="Q18" s="25">
        <v>70</v>
      </c>
      <c r="R18" s="25"/>
      <c r="S18" s="38">
        <f t="shared" si="6"/>
        <v>53.666666666666664</v>
      </c>
      <c r="T18" s="37">
        <f t="shared" si="7"/>
        <v>55.333333333333336</v>
      </c>
    </row>
    <row r="19" spans="1:20" x14ac:dyDescent="0.25">
      <c r="A19" s="19">
        <f t="shared" si="4"/>
        <v>8</v>
      </c>
      <c r="B19" s="32">
        <v>7</v>
      </c>
      <c r="C19" s="32" t="s">
        <v>147</v>
      </c>
      <c r="D19" s="32" t="s">
        <v>107</v>
      </c>
      <c r="E19" s="32" t="s">
        <v>117</v>
      </c>
      <c r="F19" s="32"/>
      <c r="G19" s="32"/>
      <c r="H19" s="32"/>
      <c r="I19" s="32" t="s">
        <v>24</v>
      </c>
      <c r="J19" s="28">
        <v>37</v>
      </c>
      <c r="K19" s="28">
        <v>28</v>
      </c>
      <c r="L19" s="28">
        <v>50</v>
      </c>
      <c r="M19" s="25"/>
      <c r="N19" s="38">
        <f t="shared" si="5"/>
        <v>38.333333333333336</v>
      </c>
      <c r="O19" s="25">
        <v>42</v>
      </c>
      <c r="P19" s="25">
        <v>30</v>
      </c>
      <c r="Q19" s="25">
        <v>55</v>
      </c>
      <c r="R19" s="25"/>
      <c r="S19" s="38">
        <f t="shared" si="6"/>
        <v>42.333333333333336</v>
      </c>
      <c r="T19" s="37">
        <f t="shared" si="7"/>
        <v>42.333333333333336</v>
      </c>
    </row>
    <row r="20" spans="1:20" x14ac:dyDescent="0.25">
      <c r="A20" s="19">
        <f t="shared" si="4"/>
        <v>9</v>
      </c>
      <c r="B20" s="32">
        <v>16</v>
      </c>
      <c r="C20" s="32" t="s">
        <v>146</v>
      </c>
      <c r="D20" s="32" t="s">
        <v>52</v>
      </c>
      <c r="E20" s="32" t="s">
        <v>48</v>
      </c>
      <c r="F20" s="32"/>
      <c r="G20" s="32"/>
      <c r="H20" s="32"/>
      <c r="I20" s="32" t="s">
        <v>38</v>
      </c>
      <c r="J20" s="28">
        <v>40</v>
      </c>
      <c r="K20" s="28">
        <v>38</v>
      </c>
      <c r="L20" s="28">
        <v>35</v>
      </c>
      <c r="M20" s="25"/>
      <c r="N20" s="38">
        <f t="shared" si="5"/>
        <v>37.666666666666664</v>
      </c>
      <c r="O20" s="25">
        <v>18</v>
      </c>
      <c r="P20" s="25">
        <v>20</v>
      </c>
      <c r="Q20" s="25">
        <v>21</v>
      </c>
      <c r="R20" s="25"/>
      <c r="S20" s="38">
        <f t="shared" si="6"/>
        <v>19.666666666666668</v>
      </c>
      <c r="T20" s="37">
        <f t="shared" si="7"/>
        <v>37.666666666666664</v>
      </c>
    </row>
    <row r="21" spans="1:20" x14ac:dyDescent="0.25">
      <c r="A21" s="19">
        <f t="shared" si="4"/>
        <v>10</v>
      </c>
      <c r="B21" s="32">
        <v>8</v>
      </c>
      <c r="C21" s="32" t="s">
        <v>147</v>
      </c>
      <c r="D21" s="32" t="s">
        <v>110</v>
      </c>
      <c r="E21" s="32" t="s">
        <v>119</v>
      </c>
      <c r="F21" s="32"/>
      <c r="G21" s="32"/>
      <c r="H21" s="32"/>
      <c r="I21" s="32" t="s">
        <v>24</v>
      </c>
      <c r="J21" s="28">
        <v>25</v>
      </c>
      <c r="K21" s="28">
        <v>23</v>
      </c>
      <c r="L21" s="28">
        <v>32</v>
      </c>
      <c r="M21" s="25"/>
      <c r="N21" s="38">
        <f t="shared" si="5"/>
        <v>26.666666666666668</v>
      </c>
      <c r="O21" s="25">
        <v>34</v>
      </c>
      <c r="P21" s="25">
        <v>24</v>
      </c>
      <c r="Q21" s="25">
        <v>48</v>
      </c>
      <c r="R21" s="25"/>
      <c r="S21" s="38">
        <f t="shared" si="6"/>
        <v>35.333333333333336</v>
      </c>
      <c r="T21" s="37">
        <f t="shared" si="7"/>
        <v>35.333333333333336</v>
      </c>
    </row>
    <row r="22" spans="1:20" x14ac:dyDescent="0.25">
      <c r="A22" s="19">
        <f t="shared" si="4"/>
        <v>11</v>
      </c>
      <c r="B22" s="32">
        <v>59</v>
      </c>
      <c r="C22" s="32" t="s">
        <v>147</v>
      </c>
      <c r="D22" s="32" t="s">
        <v>57</v>
      </c>
      <c r="E22" s="32" t="s">
        <v>44</v>
      </c>
      <c r="F22" s="32"/>
      <c r="G22" s="32"/>
      <c r="H22" s="32"/>
      <c r="I22" s="32" t="s">
        <v>38</v>
      </c>
      <c r="J22" s="28">
        <v>30</v>
      </c>
      <c r="K22" s="28">
        <v>27</v>
      </c>
      <c r="L22" s="28">
        <v>37</v>
      </c>
      <c r="M22" s="25"/>
      <c r="N22" s="38">
        <f t="shared" si="5"/>
        <v>31.333333333333332</v>
      </c>
      <c r="O22" s="25">
        <v>36</v>
      </c>
      <c r="P22" s="25">
        <v>28</v>
      </c>
      <c r="Q22" s="25">
        <v>31</v>
      </c>
      <c r="R22" s="25"/>
      <c r="S22" s="38">
        <f t="shared" si="6"/>
        <v>31.666666666666668</v>
      </c>
      <c r="T22" s="37">
        <f t="shared" si="7"/>
        <v>31.666666666666668</v>
      </c>
    </row>
    <row r="23" spans="1:20" ht="13" thickBot="1" x14ac:dyDescent="0.3">
      <c r="A23" s="19">
        <f t="shared" si="4"/>
        <v>12</v>
      </c>
      <c r="B23" s="32">
        <v>75</v>
      </c>
      <c r="C23" s="32" t="s">
        <v>146</v>
      </c>
      <c r="D23" s="32" t="s">
        <v>148</v>
      </c>
      <c r="E23" s="32" t="s">
        <v>150</v>
      </c>
      <c r="F23" s="32"/>
      <c r="G23" s="32"/>
      <c r="H23" s="32"/>
      <c r="I23" s="32" t="s">
        <v>24</v>
      </c>
      <c r="J23" s="29">
        <v>20</v>
      </c>
      <c r="K23" s="29">
        <v>17</v>
      </c>
      <c r="L23" s="29">
        <v>19</v>
      </c>
      <c r="M23" s="29"/>
      <c r="N23" s="38">
        <f t="shared" si="5"/>
        <v>18.666666666666668</v>
      </c>
      <c r="O23" s="29">
        <v>31</v>
      </c>
      <c r="P23" s="29">
        <v>21</v>
      </c>
      <c r="Q23" s="29">
        <v>35</v>
      </c>
      <c r="R23" s="29"/>
      <c r="S23" s="38">
        <f t="shared" si="6"/>
        <v>29</v>
      </c>
      <c r="T23" s="39">
        <f t="shared" si="7"/>
        <v>29</v>
      </c>
    </row>
  </sheetData>
  <sortState xmlns:xlrd2="http://schemas.microsoft.com/office/spreadsheetml/2017/richdata2" ref="B12:T23">
    <sortCondition descending="1" ref="T12:T23"/>
  </sortState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0B494-8B41-4EF2-875C-E7F2A3BDD47F}">
  <dimension ref="A1:T51"/>
  <sheetViews>
    <sheetView workbookViewId="0">
      <selection activeCell="B23" sqref="B23:E23"/>
    </sheetView>
  </sheetViews>
  <sheetFormatPr defaultColWidth="11.453125" defaultRowHeight="12.5" x14ac:dyDescent="0.25"/>
  <cols>
    <col min="1" max="1" width="4.90625" bestFit="1" customWidth="1"/>
    <col min="2" max="2" width="4.453125" bestFit="1" customWidth="1"/>
    <col min="3" max="3" width="7.453125" customWidth="1"/>
    <col min="4" max="4" width="13.54296875" bestFit="1" customWidth="1"/>
    <col min="5" max="5" width="9.54296875" bestFit="1" customWidth="1"/>
    <col min="6" max="6" width="9" bestFit="1" customWidth="1"/>
    <col min="7" max="7" width="7.1796875" customWidth="1"/>
    <col min="8" max="8" width="6.36328125" customWidth="1"/>
    <col min="9" max="9" width="8.1796875" bestFit="1" customWidth="1"/>
    <col min="10" max="13" width="7.1796875" bestFit="1" customWidth="1"/>
    <col min="14" max="14" width="7.36328125" bestFit="1" customWidth="1"/>
    <col min="15" max="18" width="7.1796875" bestFit="1" customWidth="1"/>
    <col min="19" max="19" width="7.36328125" bestFit="1" customWidth="1"/>
    <col min="20" max="20" width="8.7265625" bestFit="1" customWidth="1"/>
  </cols>
  <sheetData>
    <row r="1" spans="1:20" ht="13" thickBot="1" x14ac:dyDescent="0.3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3.5" thickBot="1" x14ac:dyDescent="0.35">
      <c r="A2" s="8"/>
      <c r="B2" s="5"/>
      <c r="C2" s="5"/>
      <c r="D2" s="5"/>
      <c r="E2" s="20" t="s">
        <v>0</v>
      </c>
      <c r="F2" s="5"/>
      <c r="G2" s="5"/>
      <c r="H2" s="5"/>
      <c r="I2" s="6"/>
      <c r="J2" s="9"/>
      <c r="K2" s="9"/>
      <c r="L2" s="9"/>
      <c r="M2" s="9"/>
      <c r="N2" s="34" t="s">
        <v>9</v>
      </c>
      <c r="O2" s="9"/>
      <c r="P2" s="9"/>
      <c r="Q2" s="9"/>
      <c r="R2" s="9"/>
      <c r="S2" s="34" t="s">
        <v>10</v>
      </c>
      <c r="T2" s="10"/>
    </row>
    <row r="3" spans="1:20" ht="13.5" thickBot="1" x14ac:dyDescent="0.35">
      <c r="A3" s="2" t="s">
        <v>1</v>
      </c>
      <c r="B3" s="3" t="s">
        <v>2</v>
      </c>
      <c r="C3" s="3" t="s">
        <v>12</v>
      </c>
      <c r="D3" s="3" t="s">
        <v>3</v>
      </c>
      <c r="E3" s="3" t="s">
        <v>4</v>
      </c>
      <c r="F3" s="3" t="s">
        <v>23</v>
      </c>
      <c r="G3" s="3" t="s">
        <v>5</v>
      </c>
      <c r="H3" s="3" t="s">
        <v>6</v>
      </c>
      <c r="I3" s="4" t="s">
        <v>7</v>
      </c>
      <c r="J3" s="3" t="s">
        <v>14</v>
      </c>
      <c r="K3" s="3" t="s">
        <v>15</v>
      </c>
      <c r="L3" s="3" t="s">
        <v>18</v>
      </c>
      <c r="M3" s="3" t="s">
        <v>16</v>
      </c>
      <c r="N3" s="21" t="s">
        <v>17</v>
      </c>
      <c r="O3" s="3" t="s">
        <v>14</v>
      </c>
      <c r="P3" s="3" t="s">
        <v>15</v>
      </c>
      <c r="Q3" s="3" t="s">
        <v>18</v>
      </c>
      <c r="R3" s="3" t="s">
        <v>16</v>
      </c>
      <c r="S3" s="21" t="s">
        <v>17</v>
      </c>
      <c r="T3" s="22" t="s">
        <v>19</v>
      </c>
    </row>
    <row r="4" spans="1:20" x14ac:dyDescent="0.25">
      <c r="A4" s="19">
        <f t="shared" ref="A4:A12" si="0">RANK(T4,$T$4:$T$12,0)</f>
        <v>1</v>
      </c>
      <c r="B4" s="23">
        <v>34</v>
      </c>
      <c r="C4" s="23" t="s">
        <v>151</v>
      </c>
      <c r="D4" s="23" t="s">
        <v>122</v>
      </c>
      <c r="E4" s="23" t="s">
        <v>124</v>
      </c>
      <c r="F4" s="23"/>
      <c r="G4" s="23"/>
      <c r="H4" s="23"/>
      <c r="I4" s="24" t="s">
        <v>24</v>
      </c>
      <c r="J4" s="25">
        <v>83</v>
      </c>
      <c r="K4" s="25">
        <v>82</v>
      </c>
      <c r="L4" s="25">
        <v>85</v>
      </c>
      <c r="M4" s="25"/>
      <c r="N4" s="38">
        <f>(J4+K4+L4)/3</f>
        <v>83.333333333333329</v>
      </c>
      <c r="O4" s="25">
        <v>80</v>
      </c>
      <c r="P4" s="25">
        <v>80</v>
      </c>
      <c r="Q4" s="25">
        <v>82</v>
      </c>
      <c r="R4" s="25"/>
      <c r="S4" s="38">
        <f t="shared" ref="S4:S12" si="1">(O4+P4+Q4)/3</f>
        <v>80.666666666666671</v>
      </c>
      <c r="T4" s="37">
        <f t="shared" ref="T4:T12" si="2">MAX(N4,S4)</f>
        <v>83.333333333333329</v>
      </c>
    </row>
    <row r="5" spans="1:20" x14ac:dyDescent="0.25">
      <c r="A5" s="19">
        <f t="shared" si="0"/>
        <v>2</v>
      </c>
      <c r="B5" s="23">
        <v>90</v>
      </c>
      <c r="C5" s="23" t="s">
        <v>151</v>
      </c>
      <c r="D5" s="23" t="s">
        <v>88</v>
      </c>
      <c r="E5" s="23" t="s">
        <v>35</v>
      </c>
      <c r="F5" s="23"/>
      <c r="G5" s="23"/>
      <c r="H5" s="23"/>
      <c r="I5" s="24" t="s">
        <v>24</v>
      </c>
      <c r="J5" s="28">
        <v>78</v>
      </c>
      <c r="K5" s="28">
        <v>25</v>
      </c>
      <c r="L5" s="28">
        <v>78</v>
      </c>
      <c r="M5" s="25"/>
      <c r="N5" s="38">
        <f t="shared" ref="N5:N12" si="3">(J5+K5+L5)/3</f>
        <v>60.333333333333336</v>
      </c>
      <c r="O5" s="25">
        <v>50</v>
      </c>
      <c r="P5" s="25">
        <v>47</v>
      </c>
      <c r="Q5" s="25">
        <v>43</v>
      </c>
      <c r="R5" s="25"/>
      <c r="S5" s="38">
        <f t="shared" si="1"/>
        <v>46.666666666666664</v>
      </c>
      <c r="T5" s="37">
        <f t="shared" si="2"/>
        <v>60.333333333333336</v>
      </c>
    </row>
    <row r="6" spans="1:20" x14ac:dyDescent="0.25">
      <c r="A6" s="19">
        <f t="shared" si="0"/>
        <v>3</v>
      </c>
      <c r="B6" s="23">
        <v>30</v>
      </c>
      <c r="C6" s="23" t="s">
        <v>153</v>
      </c>
      <c r="D6" s="23" t="s">
        <v>81</v>
      </c>
      <c r="E6" s="23" t="s">
        <v>125</v>
      </c>
      <c r="F6" s="23"/>
      <c r="G6" s="23"/>
      <c r="H6" s="23"/>
      <c r="I6" s="24" t="s">
        <v>24</v>
      </c>
      <c r="J6" s="28">
        <v>52</v>
      </c>
      <c r="K6" s="28">
        <v>53</v>
      </c>
      <c r="L6" s="28">
        <v>64</v>
      </c>
      <c r="M6" s="25"/>
      <c r="N6" s="38">
        <f t="shared" si="3"/>
        <v>56.333333333333336</v>
      </c>
      <c r="O6" s="25">
        <v>45</v>
      </c>
      <c r="P6" s="25">
        <v>40</v>
      </c>
      <c r="Q6" s="25">
        <v>41</v>
      </c>
      <c r="R6" s="25"/>
      <c r="S6" s="38">
        <f t="shared" si="1"/>
        <v>42</v>
      </c>
      <c r="T6" s="37">
        <f t="shared" si="2"/>
        <v>56.333333333333336</v>
      </c>
    </row>
    <row r="7" spans="1:20" x14ac:dyDescent="0.25">
      <c r="A7" s="19">
        <f t="shared" si="0"/>
        <v>4</v>
      </c>
      <c r="B7" s="23">
        <v>79</v>
      </c>
      <c r="C7" s="23" t="s">
        <v>153</v>
      </c>
      <c r="D7" s="23" t="s">
        <v>123</v>
      </c>
      <c r="E7" s="23" t="s">
        <v>126</v>
      </c>
      <c r="F7" s="23"/>
      <c r="G7" s="23"/>
      <c r="H7" s="23"/>
      <c r="I7" s="24" t="s">
        <v>24</v>
      </c>
      <c r="J7" s="28">
        <v>47</v>
      </c>
      <c r="K7" s="28">
        <v>52</v>
      </c>
      <c r="L7" s="28">
        <v>57</v>
      </c>
      <c r="M7" s="25"/>
      <c r="N7" s="38">
        <f t="shared" si="3"/>
        <v>52</v>
      </c>
      <c r="O7" s="25">
        <v>32</v>
      </c>
      <c r="P7" s="25">
        <v>20</v>
      </c>
      <c r="Q7" s="25">
        <v>29</v>
      </c>
      <c r="R7" s="25"/>
      <c r="S7" s="38">
        <f t="shared" si="1"/>
        <v>27</v>
      </c>
      <c r="T7" s="37">
        <f t="shared" si="2"/>
        <v>52</v>
      </c>
    </row>
    <row r="8" spans="1:20" x14ac:dyDescent="0.25">
      <c r="A8" s="19">
        <f t="shared" si="0"/>
        <v>5</v>
      </c>
      <c r="B8" s="23">
        <v>33</v>
      </c>
      <c r="C8" s="23" t="s">
        <v>151</v>
      </c>
      <c r="D8" s="23" t="s">
        <v>120</v>
      </c>
      <c r="E8" s="23" t="s">
        <v>87</v>
      </c>
      <c r="F8" s="23"/>
      <c r="G8" s="23"/>
      <c r="H8" s="23"/>
      <c r="I8" s="24" t="s">
        <v>26</v>
      </c>
      <c r="J8" s="28">
        <v>43</v>
      </c>
      <c r="K8" s="28">
        <v>50</v>
      </c>
      <c r="L8" s="28">
        <v>50</v>
      </c>
      <c r="M8" s="25"/>
      <c r="N8" s="38">
        <f t="shared" si="3"/>
        <v>47.666666666666664</v>
      </c>
      <c r="O8" s="25">
        <v>45</v>
      </c>
      <c r="P8" s="25">
        <v>52</v>
      </c>
      <c r="Q8" s="25">
        <v>54</v>
      </c>
      <c r="R8" s="25"/>
      <c r="S8" s="38">
        <f t="shared" si="1"/>
        <v>50.333333333333336</v>
      </c>
      <c r="T8" s="37">
        <f t="shared" si="2"/>
        <v>50.333333333333336</v>
      </c>
    </row>
    <row r="9" spans="1:20" ht="13" thickBot="1" x14ac:dyDescent="0.3">
      <c r="A9" s="19">
        <f t="shared" si="0"/>
        <v>6</v>
      </c>
      <c r="B9" s="14">
        <v>60</v>
      </c>
      <c r="C9" s="14" t="s">
        <v>151</v>
      </c>
      <c r="D9" s="14" t="s">
        <v>121</v>
      </c>
      <c r="E9" s="14" t="s">
        <v>33</v>
      </c>
      <c r="F9" s="14"/>
      <c r="G9" s="14"/>
      <c r="H9" s="14"/>
      <c r="I9" s="18" t="s">
        <v>26</v>
      </c>
      <c r="J9" s="29">
        <v>35</v>
      </c>
      <c r="K9" s="29">
        <v>35</v>
      </c>
      <c r="L9" s="29">
        <v>30</v>
      </c>
      <c r="M9" s="29"/>
      <c r="N9" s="38">
        <f t="shared" si="3"/>
        <v>33.333333333333336</v>
      </c>
      <c r="O9" s="29">
        <v>37</v>
      </c>
      <c r="P9" s="29">
        <v>40</v>
      </c>
      <c r="Q9" s="29">
        <v>45</v>
      </c>
      <c r="R9" s="29"/>
      <c r="S9" s="38">
        <f t="shared" si="1"/>
        <v>40.666666666666664</v>
      </c>
      <c r="T9" s="37">
        <f t="shared" si="2"/>
        <v>40.666666666666664</v>
      </c>
    </row>
    <row r="10" spans="1:20" x14ac:dyDescent="0.25">
      <c r="A10" s="19">
        <f t="shared" si="0"/>
        <v>7</v>
      </c>
      <c r="B10" s="23">
        <v>82</v>
      </c>
      <c r="C10" s="23" t="s">
        <v>151</v>
      </c>
      <c r="D10" s="23" t="s">
        <v>74</v>
      </c>
      <c r="E10" s="23" t="s">
        <v>85</v>
      </c>
      <c r="F10" s="23"/>
      <c r="G10" s="23"/>
      <c r="H10" s="23"/>
      <c r="I10" s="24" t="s">
        <v>26</v>
      </c>
      <c r="J10" s="25">
        <v>23</v>
      </c>
      <c r="K10" s="25">
        <v>22</v>
      </c>
      <c r="L10" s="25">
        <v>20</v>
      </c>
      <c r="M10" s="25"/>
      <c r="N10" s="38">
        <f t="shared" si="3"/>
        <v>21.666666666666668</v>
      </c>
      <c r="O10" s="25">
        <v>28</v>
      </c>
      <c r="P10" s="25">
        <v>33</v>
      </c>
      <c r="Q10" s="25">
        <v>35</v>
      </c>
      <c r="R10" s="25"/>
      <c r="S10" s="38">
        <f t="shared" si="1"/>
        <v>32</v>
      </c>
      <c r="T10" s="37">
        <f t="shared" si="2"/>
        <v>32</v>
      </c>
    </row>
    <row r="11" spans="1:20" x14ac:dyDescent="0.25">
      <c r="A11" s="19">
        <f t="shared" si="0"/>
        <v>8</v>
      </c>
      <c r="B11" s="23"/>
      <c r="C11" s="23"/>
      <c r="D11" s="23"/>
      <c r="E11" s="23"/>
      <c r="F11" s="23"/>
      <c r="G11" s="23"/>
      <c r="H11" s="23"/>
      <c r="I11" s="24"/>
      <c r="J11" s="28"/>
      <c r="K11" s="28"/>
      <c r="L11" s="28"/>
      <c r="M11" s="25"/>
      <c r="N11" s="38">
        <f t="shared" si="3"/>
        <v>0</v>
      </c>
      <c r="O11" s="25"/>
      <c r="P11" s="25"/>
      <c r="Q11" s="25"/>
      <c r="R11" s="25"/>
      <c r="S11" s="38">
        <f t="shared" si="1"/>
        <v>0</v>
      </c>
      <c r="T11" s="37">
        <f t="shared" si="2"/>
        <v>0</v>
      </c>
    </row>
    <row r="12" spans="1:20" x14ac:dyDescent="0.25">
      <c r="A12" s="19">
        <f t="shared" si="0"/>
        <v>8</v>
      </c>
      <c r="B12" s="23"/>
      <c r="C12" s="23"/>
      <c r="D12" s="23"/>
      <c r="E12" s="23"/>
      <c r="F12" s="23"/>
      <c r="G12" s="23"/>
      <c r="H12" s="23"/>
      <c r="I12" s="24"/>
      <c r="J12" s="28"/>
      <c r="K12" s="28"/>
      <c r="L12" s="28"/>
      <c r="M12" s="25"/>
      <c r="N12" s="38">
        <f t="shared" si="3"/>
        <v>0</v>
      </c>
      <c r="O12" s="25"/>
      <c r="P12" s="25"/>
      <c r="Q12" s="25"/>
      <c r="R12" s="25"/>
      <c r="S12" s="38">
        <f t="shared" si="1"/>
        <v>0</v>
      </c>
      <c r="T12" s="37">
        <f t="shared" si="2"/>
        <v>0</v>
      </c>
    </row>
    <row r="13" spans="1:20" ht="13" thickBot="1" x14ac:dyDescent="0.3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30"/>
      <c r="T13" s="1"/>
    </row>
    <row r="14" spans="1:20" ht="13.5" thickBot="1" x14ac:dyDescent="0.35">
      <c r="A14" s="12"/>
      <c r="B14" s="11"/>
      <c r="C14" s="9"/>
      <c r="D14" s="9"/>
      <c r="E14" s="31" t="s">
        <v>8</v>
      </c>
      <c r="F14" s="9"/>
      <c r="G14" s="9"/>
      <c r="H14" s="9"/>
      <c r="I14" s="10"/>
      <c r="J14" s="9"/>
      <c r="K14" s="9"/>
      <c r="L14" s="9"/>
      <c r="M14" s="9"/>
      <c r="N14" s="33" t="s">
        <v>21</v>
      </c>
      <c r="O14" s="9"/>
      <c r="P14" s="9"/>
      <c r="Q14" s="9"/>
      <c r="R14" s="9"/>
      <c r="S14" s="33" t="s">
        <v>22</v>
      </c>
      <c r="T14" s="10" t="s">
        <v>11</v>
      </c>
    </row>
    <row r="15" spans="1:20" ht="13.5" thickBot="1" x14ac:dyDescent="0.35">
      <c r="A15" s="2" t="s">
        <v>1</v>
      </c>
      <c r="B15" s="3" t="s">
        <v>2</v>
      </c>
      <c r="C15" s="3" t="s">
        <v>20</v>
      </c>
      <c r="D15" s="3" t="s">
        <v>3</v>
      </c>
      <c r="E15" s="3" t="s">
        <v>4</v>
      </c>
      <c r="F15" s="3" t="s">
        <v>5</v>
      </c>
      <c r="G15" s="3" t="s">
        <v>13</v>
      </c>
      <c r="H15" s="3" t="s">
        <v>6</v>
      </c>
      <c r="I15" s="4" t="s">
        <v>7</v>
      </c>
      <c r="J15" s="3" t="s">
        <v>14</v>
      </c>
      <c r="K15" s="3" t="s">
        <v>15</v>
      </c>
      <c r="L15" s="3" t="s">
        <v>18</v>
      </c>
      <c r="M15" s="3" t="s">
        <v>16</v>
      </c>
      <c r="N15" s="21" t="s">
        <v>17</v>
      </c>
      <c r="O15" s="3" t="s">
        <v>14</v>
      </c>
      <c r="P15" s="3" t="s">
        <v>15</v>
      </c>
      <c r="Q15" s="3" t="s">
        <v>18</v>
      </c>
      <c r="R15" s="3" t="s">
        <v>16</v>
      </c>
      <c r="S15" s="21" t="s">
        <v>17</v>
      </c>
      <c r="T15" s="22" t="s">
        <v>19</v>
      </c>
    </row>
    <row r="16" spans="1:20" x14ac:dyDescent="0.25">
      <c r="A16" s="19">
        <f t="shared" ref="A16:A51" si="4">RANK(T16,$T$16:$T$51,0)</f>
        <v>1</v>
      </c>
      <c r="B16" s="32">
        <v>133</v>
      </c>
      <c r="C16" s="23" t="s">
        <v>151</v>
      </c>
      <c r="D16" s="23" t="s">
        <v>128</v>
      </c>
      <c r="E16" s="23" t="s">
        <v>42</v>
      </c>
      <c r="F16" s="23"/>
      <c r="G16" s="23"/>
      <c r="H16" s="23"/>
      <c r="I16" s="24" t="s">
        <v>38</v>
      </c>
      <c r="J16" s="25">
        <v>94</v>
      </c>
      <c r="K16" s="25">
        <v>94</v>
      </c>
      <c r="L16" s="25">
        <v>95</v>
      </c>
      <c r="M16" s="25"/>
      <c r="N16" s="38">
        <f t="shared" ref="N16:N41" si="5">(J16+K16+L16)/3</f>
        <v>94.333333333333329</v>
      </c>
      <c r="O16" s="25">
        <v>47</v>
      </c>
      <c r="P16" s="25">
        <v>40</v>
      </c>
      <c r="Q16" s="25">
        <v>45</v>
      </c>
      <c r="R16" s="25"/>
      <c r="S16" s="38">
        <f t="shared" ref="S16:S41" si="6">(O16+P16+Q16)/3</f>
        <v>44</v>
      </c>
      <c r="T16" s="37">
        <f t="shared" ref="T16:T41" si="7">MAX(N16,S16)</f>
        <v>94.333333333333329</v>
      </c>
    </row>
    <row r="17" spans="1:20" x14ac:dyDescent="0.25">
      <c r="A17" s="19">
        <f t="shared" si="4"/>
        <v>2</v>
      </c>
      <c r="B17" s="32">
        <v>110</v>
      </c>
      <c r="C17" s="23" t="s">
        <v>151</v>
      </c>
      <c r="D17" s="23" t="s">
        <v>137</v>
      </c>
      <c r="E17" s="23" t="s">
        <v>43</v>
      </c>
      <c r="F17" s="23"/>
      <c r="G17" s="23"/>
      <c r="H17" s="23"/>
      <c r="I17" s="24" t="s">
        <v>24</v>
      </c>
      <c r="J17" s="28">
        <v>84</v>
      </c>
      <c r="K17" s="28">
        <v>82</v>
      </c>
      <c r="L17" s="28">
        <v>82</v>
      </c>
      <c r="M17" s="25"/>
      <c r="N17" s="38">
        <f t="shared" si="5"/>
        <v>82.666666666666671</v>
      </c>
      <c r="O17" s="25">
        <v>78</v>
      </c>
      <c r="P17" s="25">
        <v>80</v>
      </c>
      <c r="Q17" s="25">
        <v>76</v>
      </c>
      <c r="R17" s="25"/>
      <c r="S17" s="38">
        <f t="shared" si="6"/>
        <v>78</v>
      </c>
      <c r="T17" s="37">
        <f t="shared" si="7"/>
        <v>82.666666666666671</v>
      </c>
    </row>
    <row r="18" spans="1:20" x14ac:dyDescent="0.25">
      <c r="A18" s="19">
        <f t="shared" si="4"/>
        <v>3</v>
      </c>
      <c r="B18" s="32">
        <v>77</v>
      </c>
      <c r="C18" s="23" t="s">
        <v>151</v>
      </c>
      <c r="D18" s="23" t="s">
        <v>78</v>
      </c>
      <c r="E18" s="23" t="s">
        <v>65</v>
      </c>
      <c r="F18" s="23"/>
      <c r="G18" s="23"/>
      <c r="H18" s="23"/>
      <c r="I18" s="24" t="s">
        <v>24</v>
      </c>
      <c r="J18" s="28">
        <v>78</v>
      </c>
      <c r="K18" s="28">
        <v>75</v>
      </c>
      <c r="L18" s="28">
        <v>78</v>
      </c>
      <c r="M18" s="25"/>
      <c r="N18" s="38">
        <f t="shared" si="5"/>
        <v>77</v>
      </c>
      <c r="O18" s="25">
        <v>77</v>
      </c>
      <c r="P18" s="25">
        <v>74</v>
      </c>
      <c r="Q18" s="25">
        <v>74</v>
      </c>
      <c r="R18" s="25"/>
      <c r="S18" s="38">
        <f t="shared" si="6"/>
        <v>75</v>
      </c>
      <c r="T18" s="37">
        <f t="shared" si="7"/>
        <v>77</v>
      </c>
    </row>
    <row r="19" spans="1:20" x14ac:dyDescent="0.25">
      <c r="A19" s="19">
        <f t="shared" si="4"/>
        <v>4</v>
      </c>
      <c r="B19" s="32">
        <v>98</v>
      </c>
      <c r="C19" s="23" t="s">
        <v>151</v>
      </c>
      <c r="D19" s="23" t="s">
        <v>81</v>
      </c>
      <c r="E19" s="23" t="s">
        <v>68</v>
      </c>
      <c r="F19" s="23"/>
      <c r="G19" s="23"/>
      <c r="H19" s="23"/>
      <c r="I19" s="24" t="s">
        <v>38</v>
      </c>
      <c r="J19" s="28">
        <v>74</v>
      </c>
      <c r="K19" s="28">
        <v>70</v>
      </c>
      <c r="L19" s="28">
        <v>73</v>
      </c>
      <c r="M19" s="25"/>
      <c r="N19" s="38">
        <f t="shared" si="5"/>
        <v>72.333333333333329</v>
      </c>
      <c r="O19" s="25">
        <v>77</v>
      </c>
      <c r="P19" s="25">
        <v>73</v>
      </c>
      <c r="Q19" s="25">
        <v>75</v>
      </c>
      <c r="R19" s="25"/>
      <c r="S19" s="38">
        <f t="shared" si="6"/>
        <v>75</v>
      </c>
      <c r="T19" s="37">
        <f t="shared" si="7"/>
        <v>75</v>
      </c>
    </row>
    <row r="20" spans="1:20" x14ac:dyDescent="0.25">
      <c r="A20" s="19">
        <f t="shared" si="4"/>
        <v>4</v>
      </c>
      <c r="B20" s="32">
        <v>111</v>
      </c>
      <c r="C20" s="23" t="s">
        <v>151</v>
      </c>
      <c r="D20" s="23" t="s">
        <v>79</v>
      </c>
      <c r="E20" s="23" t="s">
        <v>66</v>
      </c>
      <c r="F20" s="23"/>
      <c r="G20" s="23"/>
      <c r="H20" s="23"/>
      <c r="I20" s="24" t="s">
        <v>24</v>
      </c>
      <c r="J20" s="28">
        <v>76</v>
      </c>
      <c r="K20" s="28">
        <v>72</v>
      </c>
      <c r="L20" s="28">
        <v>77</v>
      </c>
      <c r="M20" s="25"/>
      <c r="N20" s="38">
        <f t="shared" si="5"/>
        <v>75</v>
      </c>
      <c r="O20" s="25">
        <v>66</v>
      </c>
      <c r="P20" s="25">
        <v>71</v>
      </c>
      <c r="Q20" s="25">
        <v>61</v>
      </c>
      <c r="R20" s="25"/>
      <c r="S20" s="38">
        <f t="shared" si="6"/>
        <v>66</v>
      </c>
      <c r="T20" s="37">
        <f t="shared" si="7"/>
        <v>75</v>
      </c>
    </row>
    <row r="21" spans="1:20" x14ac:dyDescent="0.25">
      <c r="A21" s="19">
        <f t="shared" si="4"/>
        <v>6</v>
      </c>
      <c r="B21" s="32">
        <v>45</v>
      </c>
      <c r="C21" s="23" t="s">
        <v>151</v>
      </c>
      <c r="D21" s="23" t="s">
        <v>76</v>
      </c>
      <c r="E21" s="23" t="s">
        <v>62</v>
      </c>
      <c r="F21" s="23"/>
      <c r="G21" s="23"/>
      <c r="H21" s="23"/>
      <c r="I21" s="24" t="s">
        <v>24</v>
      </c>
      <c r="J21" s="28">
        <v>62</v>
      </c>
      <c r="K21" s="28">
        <v>89</v>
      </c>
      <c r="L21" s="28">
        <v>60</v>
      </c>
      <c r="M21" s="25"/>
      <c r="N21" s="38">
        <f t="shared" si="5"/>
        <v>70.333333333333329</v>
      </c>
      <c r="O21" s="25">
        <v>60</v>
      </c>
      <c r="P21" s="25">
        <v>58</v>
      </c>
      <c r="Q21" s="25">
        <v>58</v>
      </c>
      <c r="R21" s="25"/>
      <c r="S21" s="38">
        <f t="shared" si="6"/>
        <v>58.666666666666664</v>
      </c>
      <c r="T21" s="37">
        <f t="shared" si="7"/>
        <v>70.333333333333329</v>
      </c>
    </row>
    <row r="22" spans="1:20" x14ac:dyDescent="0.25">
      <c r="A22" s="19">
        <f t="shared" si="4"/>
        <v>7</v>
      </c>
      <c r="B22" s="32">
        <v>50</v>
      </c>
      <c r="C22" s="23" t="s">
        <v>153</v>
      </c>
      <c r="D22" s="23" t="s">
        <v>77</v>
      </c>
      <c r="E22" s="23" t="s">
        <v>63</v>
      </c>
      <c r="F22" s="23"/>
      <c r="G22" s="23"/>
      <c r="H22" s="23"/>
      <c r="I22" s="24" t="s">
        <v>24</v>
      </c>
      <c r="J22" s="28">
        <v>72</v>
      </c>
      <c r="K22" s="28">
        <v>65</v>
      </c>
      <c r="L22" s="28">
        <v>70</v>
      </c>
      <c r="M22" s="25"/>
      <c r="N22" s="38">
        <f t="shared" si="5"/>
        <v>69</v>
      </c>
      <c r="O22" s="25">
        <v>70</v>
      </c>
      <c r="P22" s="25">
        <v>57</v>
      </c>
      <c r="Q22" s="25">
        <v>40</v>
      </c>
      <c r="R22" s="25"/>
      <c r="S22" s="38">
        <f t="shared" si="6"/>
        <v>55.666666666666664</v>
      </c>
      <c r="T22" s="37">
        <f t="shared" si="7"/>
        <v>69</v>
      </c>
    </row>
    <row r="23" spans="1:20" x14ac:dyDescent="0.25">
      <c r="A23" s="19">
        <f t="shared" si="4"/>
        <v>8</v>
      </c>
      <c r="B23" s="32">
        <v>128</v>
      </c>
      <c r="C23" s="23" t="s">
        <v>151</v>
      </c>
      <c r="D23" s="23" t="s">
        <v>154</v>
      </c>
      <c r="E23" s="23" t="s">
        <v>49</v>
      </c>
      <c r="F23" s="23"/>
      <c r="G23" s="23"/>
      <c r="H23" s="23"/>
      <c r="I23" s="24" t="s">
        <v>38</v>
      </c>
      <c r="J23" s="28">
        <v>62</v>
      </c>
      <c r="K23" s="28">
        <v>64</v>
      </c>
      <c r="L23" s="28">
        <v>65</v>
      </c>
      <c r="M23" s="25"/>
      <c r="N23" s="38">
        <f t="shared" si="5"/>
        <v>63.666666666666664</v>
      </c>
      <c r="O23" s="25">
        <v>70</v>
      </c>
      <c r="P23" s="25">
        <v>67</v>
      </c>
      <c r="Q23" s="25">
        <v>69</v>
      </c>
      <c r="R23" s="25"/>
      <c r="S23" s="38">
        <f t="shared" si="6"/>
        <v>68.666666666666671</v>
      </c>
      <c r="T23" s="37">
        <f t="shared" si="7"/>
        <v>68.666666666666671</v>
      </c>
    </row>
    <row r="24" spans="1:20" x14ac:dyDescent="0.25">
      <c r="A24" s="19">
        <f t="shared" si="4"/>
        <v>9</v>
      </c>
      <c r="B24" s="32">
        <v>119</v>
      </c>
      <c r="C24" s="23" t="s">
        <v>151</v>
      </c>
      <c r="D24" s="23" t="s">
        <v>80</v>
      </c>
      <c r="E24" s="23" t="s">
        <v>67</v>
      </c>
      <c r="F24" s="23"/>
      <c r="G24" s="23"/>
      <c r="H24" s="23"/>
      <c r="I24" s="24" t="s">
        <v>38</v>
      </c>
      <c r="J24" s="28">
        <v>69</v>
      </c>
      <c r="K24" s="28">
        <v>67</v>
      </c>
      <c r="L24" s="28">
        <v>69</v>
      </c>
      <c r="M24" s="25"/>
      <c r="N24" s="38">
        <f t="shared" si="5"/>
        <v>68.333333333333329</v>
      </c>
      <c r="O24" s="25">
        <v>64</v>
      </c>
      <c r="P24" s="25">
        <v>65</v>
      </c>
      <c r="Q24" s="25">
        <v>68</v>
      </c>
      <c r="R24" s="25"/>
      <c r="S24" s="38">
        <f t="shared" si="6"/>
        <v>65.666666666666671</v>
      </c>
      <c r="T24" s="37">
        <f t="shared" si="7"/>
        <v>68.333333333333329</v>
      </c>
    </row>
    <row r="25" spans="1:20" x14ac:dyDescent="0.25">
      <c r="A25" s="19">
        <f t="shared" si="4"/>
        <v>10</v>
      </c>
      <c r="B25" s="32">
        <v>57</v>
      </c>
      <c r="C25" s="23" t="s">
        <v>151</v>
      </c>
      <c r="D25" s="23" t="s">
        <v>82</v>
      </c>
      <c r="E25" s="23" t="s">
        <v>69</v>
      </c>
      <c r="F25" s="23"/>
      <c r="G25" s="23"/>
      <c r="H25" s="23"/>
      <c r="I25" s="24" t="s">
        <v>38</v>
      </c>
      <c r="J25" s="28">
        <v>68</v>
      </c>
      <c r="K25" s="28">
        <v>66</v>
      </c>
      <c r="L25" s="28">
        <v>68</v>
      </c>
      <c r="M25" s="25"/>
      <c r="N25" s="38">
        <f t="shared" si="5"/>
        <v>67.333333333333329</v>
      </c>
      <c r="O25" s="25">
        <v>66</v>
      </c>
      <c r="P25" s="25">
        <v>64</v>
      </c>
      <c r="Q25" s="25">
        <v>50</v>
      </c>
      <c r="R25" s="25"/>
      <c r="S25" s="38">
        <f t="shared" si="6"/>
        <v>60</v>
      </c>
      <c r="T25" s="37">
        <f t="shared" si="7"/>
        <v>67.333333333333329</v>
      </c>
    </row>
    <row r="26" spans="1:20" x14ac:dyDescent="0.25">
      <c r="A26" s="19">
        <f t="shared" si="4"/>
        <v>11</v>
      </c>
      <c r="B26" s="32">
        <v>92</v>
      </c>
      <c r="C26" s="23" t="s">
        <v>151</v>
      </c>
      <c r="D26" s="23" t="s">
        <v>83</v>
      </c>
      <c r="E26" s="23" t="s">
        <v>70</v>
      </c>
      <c r="F26" s="23"/>
      <c r="G26" s="23"/>
      <c r="H26" s="23"/>
      <c r="I26" s="24" t="s">
        <v>38</v>
      </c>
      <c r="J26" s="28">
        <v>63</v>
      </c>
      <c r="K26" s="28">
        <v>65</v>
      </c>
      <c r="L26" s="28">
        <v>66</v>
      </c>
      <c r="M26" s="25"/>
      <c r="N26" s="38">
        <f t="shared" si="5"/>
        <v>64.666666666666671</v>
      </c>
      <c r="O26" s="25">
        <v>60</v>
      </c>
      <c r="P26" s="25">
        <v>61</v>
      </c>
      <c r="Q26" s="25">
        <v>64</v>
      </c>
      <c r="R26" s="25"/>
      <c r="S26" s="38">
        <f t="shared" si="6"/>
        <v>61.666666666666664</v>
      </c>
      <c r="T26" s="37">
        <f t="shared" si="7"/>
        <v>64.666666666666671</v>
      </c>
    </row>
    <row r="27" spans="1:20" ht="13" thickBot="1" x14ac:dyDescent="0.3">
      <c r="A27" s="19">
        <f t="shared" si="4"/>
        <v>12</v>
      </c>
      <c r="B27" s="13">
        <v>49</v>
      </c>
      <c r="C27" s="14" t="s">
        <v>151</v>
      </c>
      <c r="D27" s="14" t="s">
        <v>134</v>
      </c>
      <c r="E27" s="14" t="s">
        <v>143</v>
      </c>
      <c r="F27" s="14"/>
      <c r="G27" s="14"/>
      <c r="H27" s="14"/>
      <c r="I27" s="18" t="s">
        <v>24</v>
      </c>
      <c r="J27" s="29">
        <v>66</v>
      </c>
      <c r="K27" s="29">
        <v>63</v>
      </c>
      <c r="L27" s="29">
        <v>62</v>
      </c>
      <c r="M27" s="29"/>
      <c r="N27" s="38">
        <f t="shared" si="5"/>
        <v>63.666666666666664</v>
      </c>
      <c r="O27" s="29">
        <v>66</v>
      </c>
      <c r="P27" s="29">
        <v>63</v>
      </c>
      <c r="Q27" s="29">
        <v>62</v>
      </c>
      <c r="R27" s="29"/>
      <c r="S27" s="38">
        <f t="shared" si="6"/>
        <v>63.666666666666664</v>
      </c>
      <c r="T27" s="39">
        <f t="shared" si="7"/>
        <v>63.666666666666664</v>
      </c>
    </row>
    <row r="28" spans="1:20" x14ac:dyDescent="0.25">
      <c r="A28" s="19">
        <f t="shared" si="4"/>
        <v>13</v>
      </c>
      <c r="B28" s="15">
        <v>96</v>
      </c>
      <c r="C28" s="16" t="s">
        <v>151</v>
      </c>
      <c r="D28" s="16" t="s">
        <v>127</v>
      </c>
      <c r="E28" s="16" t="s">
        <v>138</v>
      </c>
      <c r="F28" s="16"/>
      <c r="G28" s="16"/>
      <c r="H28" s="16"/>
      <c r="I28" s="17" t="s">
        <v>38</v>
      </c>
      <c r="J28" s="25">
        <v>57</v>
      </c>
      <c r="K28" s="25">
        <v>58</v>
      </c>
      <c r="L28" s="25">
        <v>59</v>
      </c>
      <c r="M28" s="25"/>
      <c r="N28" s="38">
        <f t="shared" si="5"/>
        <v>58</v>
      </c>
      <c r="O28" s="25">
        <v>62</v>
      </c>
      <c r="P28" s="25">
        <v>65</v>
      </c>
      <c r="Q28" s="25">
        <v>62</v>
      </c>
      <c r="R28" s="25"/>
      <c r="S28" s="38">
        <f t="shared" si="6"/>
        <v>63</v>
      </c>
      <c r="T28" s="37">
        <f t="shared" si="7"/>
        <v>63</v>
      </c>
    </row>
    <row r="29" spans="1:20" x14ac:dyDescent="0.25">
      <c r="A29" s="19">
        <f t="shared" si="4"/>
        <v>14</v>
      </c>
      <c r="B29" s="32">
        <v>40</v>
      </c>
      <c r="C29" s="23" t="s">
        <v>151</v>
      </c>
      <c r="D29" s="23" t="s">
        <v>84</v>
      </c>
      <c r="E29" s="23" t="s">
        <v>71</v>
      </c>
      <c r="F29" s="23"/>
      <c r="G29" s="23"/>
      <c r="H29" s="23"/>
      <c r="I29" s="24" t="s">
        <v>38</v>
      </c>
      <c r="J29" s="28">
        <v>25</v>
      </c>
      <c r="K29" s="28">
        <v>28</v>
      </c>
      <c r="L29" s="28">
        <v>25</v>
      </c>
      <c r="M29" s="25"/>
      <c r="N29" s="38">
        <f t="shared" si="5"/>
        <v>26</v>
      </c>
      <c r="O29" s="25">
        <v>59</v>
      </c>
      <c r="P29" s="25">
        <v>59</v>
      </c>
      <c r="Q29" s="25">
        <v>61</v>
      </c>
      <c r="R29" s="25"/>
      <c r="S29" s="38">
        <f t="shared" si="6"/>
        <v>59.666666666666664</v>
      </c>
      <c r="T29" s="37">
        <f t="shared" si="7"/>
        <v>59.666666666666664</v>
      </c>
    </row>
    <row r="30" spans="1:20" x14ac:dyDescent="0.25">
      <c r="A30" s="19">
        <f t="shared" si="4"/>
        <v>15</v>
      </c>
      <c r="B30" s="32">
        <v>9</v>
      </c>
      <c r="C30" s="23" t="s">
        <v>151</v>
      </c>
      <c r="D30" s="23" t="s">
        <v>135</v>
      </c>
      <c r="E30" s="23" t="s">
        <v>144</v>
      </c>
      <c r="F30" s="23"/>
      <c r="G30" s="23"/>
      <c r="H30" s="23"/>
      <c r="I30" s="24" t="s">
        <v>24</v>
      </c>
      <c r="J30" s="28">
        <v>55</v>
      </c>
      <c r="K30" s="28">
        <v>56</v>
      </c>
      <c r="L30" s="28">
        <v>57</v>
      </c>
      <c r="M30" s="25"/>
      <c r="N30" s="38">
        <f t="shared" si="5"/>
        <v>56</v>
      </c>
      <c r="O30" s="25">
        <v>10</v>
      </c>
      <c r="P30" s="25">
        <v>10</v>
      </c>
      <c r="Q30" s="25">
        <v>10</v>
      </c>
      <c r="R30" s="25"/>
      <c r="S30" s="38">
        <f t="shared" si="6"/>
        <v>10</v>
      </c>
      <c r="T30" s="37">
        <f t="shared" si="7"/>
        <v>56</v>
      </c>
    </row>
    <row r="31" spans="1:20" x14ac:dyDescent="0.25">
      <c r="A31" s="19">
        <f t="shared" si="4"/>
        <v>16</v>
      </c>
      <c r="B31" s="32">
        <v>78</v>
      </c>
      <c r="C31" s="23" t="s">
        <v>151</v>
      </c>
      <c r="D31" s="23" t="s">
        <v>77</v>
      </c>
      <c r="E31" s="23" t="s">
        <v>64</v>
      </c>
      <c r="F31" s="23"/>
      <c r="G31" s="23"/>
      <c r="H31" s="23"/>
      <c r="I31" s="24" t="s">
        <v>24</v>
      </c>
      <c r="J31" s="28">
        <v>27</v>
      </c>
      <c r="K31" s="28">
        <v>30</v>
      </c>
      <c r="L31" s="28">
        <v>23</v>
      </c>
      <c r="M31" s="25"/>
      <c r="N31" s="38">
        <f t="shared" si="5"/>
        <v>26.666666666666668</v>
      </c>
      <c r="O31" s="25">
        <v>56</v>
      </c>
      <c r="P31" s="25">
        <v>54</v>
      </c>
      <c r="Q31" s="25">
        <v>54</v>
      </c>
      <c r="R31" s="25"/>
      <c r="S31" s="38">
        <f t="shared" si="6"/>
        <v>54.666666666666664</v>
      </c>
      <c r="T31" s="37">
        <f t="shared" si="7"/>
        <v>54.666666666666664</v>
      </c>
    </row>
    <row r="32" spans="1:20" x14ac:dyDescent="0.25">
      <c r="A32" s="19">
        <f t="shared" si="4"/>
        <v>17</v>
      </c>
      <c r="B32" s="32">
        <v>24</v>
      </c>
      <c r="C32" s="23" t="s">
        <v>151</v>
      </c>
      <c r="D32" s="23" t="s">
        <v>132</v>
      </c>
      <c r="E32" s="23" t="s">
        <v>142</v>
      </c>
      <c r="F32" s="23"/>
      <c r="G32" s="23"/>
      <c r="H32" s="23"/>
      <c r="I32" s="24" t="s">
        <v>26</v>
      </c>
      <c r="J32" s="28">
        <v>48</v>
      </c>
      <c r="K32" s="28">
        <v>52</v>
      </c>
      <c r="L32" s="28">
        <v>51</v>
      </c>
      <c r="M32" s="25"/>
      <c r="N32" s="38">
        <f t="shared" si="5"/>
        <v>50.333333333333336</v>
      </c>
      <c r="O32" s="25">
        <v>45</v>
      </c>
      <c r="P32" s="25">
        <v>48</v>
      </c>
      <c r="Q32" s="25">
        <v>47</v>
      </c>
      <c r="R32" s="25"/>
      <c r="S32" s="38">
        <f t="shared" si="6"/>
        <v>46.666666666666664</v>
      </c>
      <c r="T32" s="37">
        <f t="shared" si="7"/>
        <v>50.333333333333336</v>
      </c>
    </row>
    <row r="33" spans="1:20" x14ac:dyDescent="0.25">
      <c r="A33" s="19">
        <f t="shared" si="4"/>
        <v>18</v>
      </c>
      <c r="B33" s="32">
        <v>101</v>
      </c>
      <c r="C33" s="23" t="s">
        <v>151</v>
      </c>
      <c r="D33" s="23" t="s">
        <v>75</v>
      </c>
      <c r="E33" s="23" t="s">
        <v>44</v>
      </c>
      <c r="F33" s="23"/>
      <c r="G33" s="23"/>
      <c r="H33" s="23"/>
      <c r="I33" s="24" t="s">
        <v>26</v>
      </c>
      <c r="J33" s="28">
        <v>43</v>
      </c>
      <c r="K33" s="28">
        <v>45</v>
      </c>
      <c r="L33" s="28">
        <v>42</v>
      </c>
      <c r="M33" s="25"/>
      <c r="N33" s="38">
        <f t="shared" si="5"/>
        <v>43.333333333333336</v>
      </c>
      <c r="O33" s="25">
        <v>47</v>
      </c>
      <c r="P33" s="25">
        <v>47</v>
      </c>
      <c r="Q33" s="25">
        <v>49</v>
      </c>
      <c r="R33" s="25"/>
      <c r="S33" s="38">
        <f t="shared" si="6"/>
        <v>47.666666666666664</v>
      </c>
      <c r="T33" s="37">
        <f t="shared" si="7"/>
        <v>47.666666666666664</v>
      </c>
    </row>
    <row r="34" spans="1:20" x14ac:dyDescent="0.25">
      <c r="A34" s="19">
        <f t="shared" si="4"/>
        <v>19</v>
      </c>
      <c r="B34" s="32">
        <v>10</v>
      </c>
      <c r="C34" s="23" t="s">
        <v>151</v>
      </c>
      <c r="D34" s="23" t="s">
        <v>131</v>
      </c>
      <c r="E34" s="23" t="s">
        <v>141</v>
      </c>
      <c r="F34" s="23"/>
      <c r="G34" s="23"/>
      <c r="H34" s="23"/>
      <c r="I34" s="24" t="s">
        <v>26</v>
      </c>
      <c r="J34" s="28">
        <v>14</v>
      </c>
      <c r="K34" s="28">
        <v>10</v>
      </c>
      <c r="L34" s="28">
        <v>13</v>
      </c>
      <c r="M34" s="25"/>
      <c r="N34" s="38">
        <f t="shared" si="5"/>
        <v>12.333333333333334</v>
      </c>
      <c r="O34" s="25">
        <v>48</v>
      </c>
      <c r="P34" s="25">
        <v>44</v>
      </c>
      <c r="Q34" s="25">
        <v>44</v>
      </c>
      <c r="R34" s="25"/>
      <c r="S34" s="38">
        <f t="shared" si="6"/>
        <v>45.333333333333336</v>
      </c>
      <c r="T34" s="37">
        <f t="shared" si="7"/>
        <v>45.333333333333336</v>
      </c>
    </row>
    <row r="35" spans="1:20" x14ac:dyDescent="0.25">
      <c r="A35" s="19">
        <f t="shared" si="4"/>
        <v>20</v>
      </c>
      <c r="B35" s="32">
        <v>6</v>
      </c>
      <c r="C35" s="23" t="s">
        <v>151</v>
      </c>
      <c r="D35" s="23" t="s">
        <v>136</v>
      </c>
      <c r="E35" s="23" t="s">
        <v>145</v>
      </c>
      <c r="F35" s="23"/>
      <c r="G35" s="23"/>
      <c r="H35" s="23"/>
      <c r="I35" s="24" t="s">
        <v>24</v>
      </c>
      <c r="J35" s="28">
        <v>44</v>
      </c>
      <c r="K35" s="28">
        <v>43</v>
      </c>
      <c r="L35" s="28">
        <v>47</v>
      </c>
      <c r="M35" s="25"/>
      <c r="N35" s="38">
        <f t="shared" si="5"/>
        <v>44.666666666666664</v>
      </c>
      <c r="O35" s="25">
        <v>39</v>
      </c>
      <c r="P35" s="25">
        <v>40</v>
      </c>
      <c r="Q35" s="25">
        <v>47</v>
      </c>
      <c r="R35" s="25"/>
      <c r="S35" s="38">
        <f t="shared" si="6"/>
        <v>42</v>
      </c>
      <c r="T35" s="37">
        <f t="shared" si="7"/>
        <v>44.666666666666664</v>
      </c>
    </row>
    <row r="36" spans="1:20" x14ac:dyDescent="0.25">
      <c r="A36" s="19">
        <f t="shared" si="4"/>
        <v>21</v>
      </c>
      <c r="B36" s="32">
        <v>113</v>
      </c>
      <c r="C36" s="23" t="s">
        <v>151</v>
      </c>
      <c r="D36" s="23" t="s">
        <v>129</v>
      </c>
      <c r="E36" s="23" t="s">
        <v>139</v>
      </c>
      <c r="F36" s="23"/>
      <c r="G36" s="23"/>
      <c r="H36" s="23"/>
      <c r="I36" s="24" t="s">
        <v>38</v>
      </c>
      <c r="J36" s="28">
        <v>32</v>
      </c>
      <c r="K36" s="28">
        <v>30</v>
      </c>
      <c r="L36" s="28">
        <v>35</v>
      </c>
      <c r="M36" s="25"/>
      <c r="N36" s="38">
        <f t="shared" si="5"/>
        <v>32.333333333333336</v>
      </c>
      <c r="O36" s="25">
        <v>38</v>
      </c>
      <c r="P36" s="25">
        <v>35</v>
      </c>
      <c r="Q36" s="25">
        <v>38</v>
      </c>
      <c r="R36" s="25"/>
      <c r="S36" s="38">
        <f t="shared" si="6"/>
        <v>37</v>
      </c>
      <c r="T36" s="37">
        <f t="shared" si="7"/>
        <v>37</v>
      </c>
    </row>
    <row r="37" spans="1:20" x14ac:dyDescent="0.25">
      <c r="A37" s="19">
        <f t="shared" si="4"/>
        <v>22</v>
      </c>
      <c r="B37" s="32">
        <v>140</v>
      </c>
      <c r="C37" s="23" t="s">
        <v>151</v>
      </c>
      <c r="D37" s="23" t="s">
        <v>72</v>
      </c>
      <c r="E37" s="23" t="s">
        <v>59</v>
      </c>
      <c r="F37" s="23"/>
      <c r="G37" s="23"/>
      <c r="H37" s="23"/>
      <c r="I37" s="24" t="s">
        <v>26</v>
      </c>
      <c r="J37" s="28">
        <v>20</v>
      </c>
      <c r="K37" s="28">
        <v>20</v>
      </c>
      <c r="L37" s="28">
        <v>20</v>
      </c>
      <c r="M37" s="25"/>
      <c r="N37" s="38">
        <f t="shared" si="5"/>
        <v>20</v>
      </c>
      <c r="O37" s="25">
        <v>37</v>
      </c>
      <c r="P37" s="25">
        <v>35</v>
      </c>
      <c r="Q37" s="25">
        <v>38</v>
      </c>
      <c r="R37" s="25"/>
      <c r="S37" s="38">
        <f t="shared" si="6"/>
        <v>36.666666666666664</v>
      </c>
      <c r="T37" s="37">
        <f t="shared" si="7"/>
        <v>36.666666666666664</v>
      </c>
    </row>
    <row r="38" spans="1:20" x14ac:dyDescent="0.25">
      <c r="A38" s="19">
        <f t="shared" si="4"/>
        <v>23</v>
      </c>
      <c r="B38" s="32">
        <v>76</v>
      </c>
      <c r="C38" s="23" t="s">
        <v>153</v>
      </c>
      <c r="D38" s="23" t="s">
        <v>74</v>
      </c>
      <c r="E38" s="23" t="s">
        <v>61</v>
      </c>
      <c r="F38" s="23"/>
      <c r="G38" s="23"/>
      <c r="H38" s="23"/>
      <c r="I38" s="24" t="s">
        <v>26</v>
      </c>
      <c r="J38" s="28">
        <v>15</v>
      </c>
      <c r="K38" s="28">
        <v>15</v>
      </c>
      <c r="L38" s="28">
        <v>11</v>
      </c>
      <c r="M38" s="25"/>
      <c r="N38" s="38">
        <f t="shared" si="5"/>
        <v>13.666666666666666</v>
      </c>
      <c r="O38" s="25">
        <v>23</v>
      </c>
      <c r="P38" s="25">
        <v>23</v>
      </c>
      <c r="Q38" s="25">
        <v>30</v>
      </c>
      <c r="R38" s="25"/>
      <c r="S38" s="38">
        <f t="shared" si="6"/>
        <v>25.333333333333332</v>
      </c>
      <c r="T38" s="37">
        <f t="shared" si="7"/>
        <v>25.333333333333332</v>
      </c>
    </row>
    <row r="39" spans="1:20" x14ac:dyDescent="0.25">
      <c r="A39" s="19">
        <f t="shared" si="4"/>
        <v>24</v>
      </c>
      <c r="B39" s="32">
        <v>88</v>
      </c>
      <c r="C39" s="23" t="s">
        <v>151</v>
      </c>
      <c r="D39" s="23" t="s">
        <v>73</v>
      </c>
      <c r="E39" s="23" t="s">
        <v>60</v>
      </c>
      <c r="F39" s="23"/>
      <c r="G39" s="23"/>
      <c r="H39" s="23"/>
      <c r="I39" s="24" t="s">
        <v>26</v>
      </c>
      <c r="J39" s="28">
        <v>12</v>
      </c>
      <c r="K39" s="28">
        <v>8</v>
      </c>
      <c r="L39" s="28">
        <v>9</v>
      </c>
      <c r="M39" s="25"/>
      <c r="N39" s="38">
        <f t="shared" si="5"/>
        <v>9.6666666666666661</v>
      </c>
      <c r="O39" s="25">
        <v>29</v>
      </c>
      <c r="P39" s="25">
        <v>18</v>
      </c>
      <c r="Q39" s="25">
        <v>19</v>
      </c>
      <c r="R39" s="25"/>
      <c r="S39" s="38">
        <f t="shared" si="6"/>
        <v>22</v>
      </c>
      <c r="T39" s="37">
        <f t="shared" si="7"/>
        <v>22</v>
      </c>
    </row>
    <row r="40" spans="1:20" x14ac:dyDescent="0.25">
      <c r="A40" s="19">
        <f t="shared" si="4"/>
        <v>25</v>
      </c>
      <c r="B40" s="32">
        <v>18</v>
      </c>
      <c r="C40" s="23" t="s">
        <v>151</v>
      </c>
      <c r="D40" s="23" t="s">
        <v>133</v>
      </c>
      <c r="E40" s="23" t="s">
        <v>41</v>
      </c>
      <c r="F40" s="23"/>
      <c r="G40" s="23"/>
      <c r="H40" s="23"/>
      <c r="I40" s="24" t="s">
        <v>26</v>
      </c>
      <c r="J40" s="28">
        <v>24</v>
      </c>
      <c r="K40" s="28">
        <v>10</v>
      </c>
      <c r="L40" s="28">
        <v>18</v>
      </c>
      <c r="M40" s="25"/>
      <c r="N40" s="38">
        <f t="shared" si="5"/>
        <v>17.333333333333332</v>
      </c>
      <c r="O40" s="25">
        <v>14</v>
      </c>
      <c r="P40" s="25">
        <v>18</v>
      </c>
      <c r="Q40" s="25">
        <v>16</v>
      </c>
      <c r="R40" s="25"/>
      <c r="S40" s="38">
        <f t="shared" si="6"/>
        <v>16</v>
      </c>
      <c r="T40" s="37">
        <f t="shared" si="7"/>
        <v>17.333333333333332</v>
      </c>
    </row>
    <row r="41" spans="1:20" x14ac:dyDescent="0.25">
      <c r="A41" s="19">
        <f t="shared" si="4"/>
        <v>26</v>
      </c>
      <c r="B41" s="32"/>
      <c r="C41" s="23"/>
      <c r="D41" s="23" t="s">
        <v>130</v>
      </c>
      <c r="E41" s="23" t="s">
        <v>140</v>
      </c>
      <c r="F41" s="23"/>
      <c r="G41" s="23"/>
      <c r="H41" s="23"/>
      <c r="I41" s="24" t="s">
        <v>26</v>
      </c>
      <c r="J41" s="28"/>
      <c r="K41" s="28"/>
      <c r="L41" s="28"/>
      <c r="M41" s="25"/>
      <c r="N41" s="38">
        <f t="shared" si="5"/>
        <v>0</v>
      </c>
      <c r="O41" s="25"/>
      <c r="P41" s="25"/>
      <c r="Q41" s="25"/>
      <c r="R41" s="25"/>
      <c r="S41" s="38">
        <f t="shared" si="6"/>
        <v>0</v>
      </c>
      <c r="T41" s="37">
        <f t="shared" si="7"/>
        <v>0</v>
      </c>
    </row>
    <row r="42" spans="1:20" x14ac:dyDescent="0.25">
      <c r="A42" s="19">
        <f t="shared" si="4"/>
        <v>26</v>
      </c>
      <c r="B42" s="32"/>
      <c r="C42" s="23"/>
      <c r="D42" s="23"/>
      <c r="E42" s="23"/>
      <c r="F42" s="23"/>
      <c r="G42" s="23"/>
      <c r="H42" s="23"/>
      <c r="I42" s="24"/>
      <c r="J42" s="28"/>
      <c r="K42" s="28"/>
      <c r="L42" s="28"/>
      <c r="M42" s="25"/>
      <c r="N42" s="26">
        <f t="shared" ref="N42:N51" si="8">(J42+K42+L42+M42)</f>
        <v>0</v>
      </c>
      <c r="O42" s="25"/>
      <c r="P42" s="25"/>
      <c r="Q42" s="25"/>
      <c r="R42" s="25"/>
      <c r="S42" s="26">
        <f t="shared" ref="S42:S51" si="9">(O42+P42+Q42+R42)</f>
        <v>0</v>
      </c>
      <c r="T42" s="27">
        <f t="shared" ref="T42:T51" si="10">MAX(N42,S42)</f>
        <v>0</v>
      </c>
    </row>
    <row r="43" spans="1:20" x14ac:dyDescent="0.25">
      <c r="A43" s="19">
        <f t="shared" si="4"/>
        <v>26</v>
      </c>
      <c r="B43" s="32"/>
      <c r="C43" s="23"/>
      <c r="D43" s="23"/>
      <c r="E43" s="23"/>
      <c r="F43" s="23"/>
      <c r="G43" s="23"/>
      <c r="H43" s="23"/>
      <c r="I43" s="24"/>
      <c r="J43" s="28"/>
      <c r="K43" s="28"/>
      <c r="L43" s="28"/>
      <c r="M43" s="25"/>
      <c r="N43" s="26">
        <f t="shared" si="8"/>
        <v>0</v>
      </c>
      <c r="O43" s="25"/>
      <c r="P43" s="25"/>
      <c r="Q43" s="25"/>
      <c r="R43" s="25"/>
      <c r="S43" s="26">
        <f t="shared" si="9"/>
        <v>0</v>
      </c>
      <c r="T43" s="27">
        <f t="shared" si="10"/>
        <v>0</v>
      </c>
    </row>
    <row r="44" spans="1:20" x14ac:dyDescent="0.25">
      <c r="A44" s="19">
        <f t="shared" si="4"/>
        <v>26</v>
      </c>
      <c r="B44" s="32"/>
      <c r="C44" s="23"/>
      <c r="D44" s="23"/>
      <c r="E44" s="23"/>
      <c r="F44" s="23"/>
      <c r="G44" s="23"/>
      <c r="H44" s="23"/>
      <c r="I44" s="24"/>
      <c r="J44" s="28"/>
      <c r="K44" s="28"/>
      <c r="L44" s="28"/>
      <c r="M44" s="25"/>
      <c r="N44" s="26">
        <f t="shared" si="8"/>
        <v>0</v>
      </c>
      <c r="O44" s="25"/>
      <c r="P44" s="25"/>
      <c r="Q44" s="25"/>
      <c r="R44" s="25"/>
      <c r="S44" s="26">
        <f t="shared" si="9"/>
        <v>0</v>
      </c>
      <c r="T44" s="27">
        <f t="shared" si="10"/>
        <v>0</v>
      </c>
    </row>
    <row r="45" spans="1:20" x14ac:dyDescent="0.25">
      <c r="A45" s="19">
        <f t="shared" si="4"/>
        <v>26</v>
      </c>
      <c r="B45" s="32"/>
      <c r="C45" s="23"/>
      <c r="D45" s="23"/>
      <c r="E45" s="23"/>
      <c r="F45" s="23"/>
      <c r="G45" s="23"/>
      <c r="H45" s="23"/>
      <c r="I45" s="24"/>
      <c r="J45" s="28"/>
      <c r="K45" s="28"/>
      <c r="L45" s="28"/>
      <c r="M45" s="25"/>
      <c r="N45" s="26">
        <f t="shared" si="8"/>
        <v>0</v>
      </c>
      <c r="O45" s="25"/>
      <c r="P45" s="25"/>
      <c r="Q45" s="25"/>
      <c r="R45" s="25"/>
      <c r="S45" s="26">
        <f t="shared" si="9"/>
        <v>0</v>
      </c>
      <c r="T45" s="27">
        <f t="shared" si="10"/>
        <v>0</v>
      </c>
    </row>
    <row r="46" spans="1:20" x14ac:dyDescent="0.25">
      <c r="A46" s="19">
        <f t="shared" si="4"/>
        <v>26</v>
      </c>
      <c r="B46" s="32"/>
      <c r="C46" s="23"/>
      <c r="D46" s="23"/>
      <c r="E46" s="23"/>
      <c r="F46" s="23"/>
      <c r="G46" s="23"/>
      <c r="H46" s="23"/>
      <c r="I46" s="24"/>
      <c r="J46" s="28"/>
      <c r="K46" s="28"/>
      <c r="L46" s="28"/>
      <c r="M46" s="25"/>
      <c r="N46" s="26">
        <f t="shared" si="8"/>
        <v>0</v>
      </c>
      <c r="O46" s="25"/>
      <c r="P46" s="25"/>
      <c r="Q46" s="25"/>
      <c r="R46" s="25"/>
      <c r="S46" s="26">
        <f t="shared" si="9"/>
        <v>0</v>
      </c>
      <c r="T46" s="27">
        <f t="shared" si="10"/>
        <v>0</v>
      </c>
    </row>
    <row r="47" spans="1:20" x14ac:dyDescent="0.25">
      <c r="A47" s="19">
        <f t="shared" si="4"/>
        <v>26</v>
      </c>
      <c r="B47" s="32"/>
      <c r="C47" s="23"/>
      <c r="D47" s="23"/>
      <c r="E47" s="23"/>
      <c r="F47" s="23"/>
      <c r="G47" s="23"/>
      <c r="H47" s="23"/>
      <c r="I47" s="24"/>
      <c r="J47" s="28"/>
      <c r="K47" s="28"/>
      <c r="L47" s="28"/>
      <c r="M47" s="25"/>
      <c r="N47" s="26">
        <f t="shared" si="8"/>
        <v>0</v>
      </c>
      <c r="O47" s="25"/>
      <c r="P47" s="25"/>
      <c r="Q47" s="25"/>
      <c r="R47" s="25"/>
      <c r="S47" s="26">
        <f t="shared" si="9"/>
        <v>0</v>
      </c>
      <c r="T47" s="27">
        <f t="shared" si="10"/>
        <v>0</v>
      </c>
    </row>
    <row r="48" spans="1:20" x14ac:dyDescent="0.25">
      <c r="A48" s="19">
        <f t="shared" si="4"/>
        <v>26</v>
      </c>
      <c r="B48" s="32"/>
      <c r="C48" s="23"/>
      <c r="D48" s="23"/>
      <c r="E48" s="23"/>
      <c r="F48" s="23"/>
      <c r="G48" s="23"/>
      <c r="H48" s="23"/>
      <c r="I48" s="24"/>
      <c r="J48" s="28"/>
      <c r="K48" s="28"/>
      <c r="L48" s="28"/>
      <c r="M48" s="25"/>
      <c r="N48" s="26">
        <f t="shared" si="8"/>
        <v>0</v>
      </c>
      <c r="O48" s="25"/>
      <c r="P48" s="25"/>
      <c r="Q48" s="25"/>
      <c r="R48" s="25"/>
      <c r="S48" s="26">
        <f t="shared" si="9"/>
        <v>0</v>
      </c>
      <c r="T48" s="27">
        <f t="shared" si="10"/>
        <v>0</v>
      </c>
    </row>
    <row r="49" spans="1:20" x14ac:dyDescent="0.25">
      <c r="A49" s="19">
        <f t="shared" si="4"/>
        <v>26</v>
      </c>
      <c r="B49" s="32"/>
      <c r="C49" s="23"/>
      <c r="D49" s="23"/>
      <c r="E49" s="23"/>
      <c r="F49" s="23"/>
      <c r="G49" s="23"/>
      <c r="H49" s="23"/>
      <c r="I49" s="24"/>
      <c r="J49" s="28"/>
      <c r="K49" s="28"/>
      <c r="L49" s="28"/>
      <c r="M49" s="25"/>
      <c r="N49" s="26">
        <f t="shared" si="8"/>
        <v>0</v>
      </c>
      <c r="O49" s="25"/>
      <c r="P49" s="25"/>
      <c r="Q49" s="25"/>
      <c r="R49" s="25"/>
      <c r="S49" s="26">
        <f t="shared" si="9"/>
        <v>0</v>
      </c>
      <c r="T49" s="27">
        <f t="shared" si="10"/>
        <v>0</v>
      </c>
    </row>
    <row r="50" spans="1:20" x14ac:dyDescent="0.25">
      <c r="A50" s="19">
        <f t="shared" si="4"/>
        <v>26</v>
      </c>
      <c r="B50" s="32"/>
      <c r="C50" s="23"/>
      <c r="D50" s="23"/>
      <c r="E50" s="23"/>
      <c r="F50" s="23"/>
      <c r="G50" s="23"/>
      <c r="H50" s="23"/>
      <c r="I50" s="24"/>
      <c r="J50" s="28"/>
      <c r="K50" s="28"/>
      <c r="L50" s="28"/>
      <c r="M50" s="25"/>
      <c r="N50" s="26">
        <f t="shared" si="8"/>
        <v>0</v>
      </c>
      <c r="O50" s="25"/>
      <c r="P50" s="25"/>
      <c r="Q50" s="25"/>
      <c r="R50" s="25"/>
      <c r="S50" s="26">
        <f t="shared" si="9"/>
        <v>0</v>
      </c>
      <c r="T50" s="27">
        <f t="shared" si="10"/>
        <v>0</v>
      </c>
    </row>
    <row r="51" spans="1:20" x14ac:dyDescent="0.25">
      <c r="A51" s="19">
        <f t="shared" si="4"/>
        <v>26</v>
      </c>
      <c r="B51" s="32"/>
      <c r="C51" s="23"/>
      <c r="D51" s="23"/>
      <c r="E51" s="23"/>
      <c r="F51" s="23"/>
      <c r="G51" s="23"/>
      <c r="H51" s="23"/>
      <c r="I51" s="24"/>
      <c r="J51" s="28"/>
      <c r="K51" s="28"/>
      <c r="L51" s="28"/>
      <c r="M51" s="25"/>
      <c r="N51" s="26">
        <f t="shared" si="8"/>
        <v>0</v>
      </c>
      <c r="O51" s="25"/>
      <c r="P51" s="25"/>
      <c r="Q51" s="25"/>
      <c r="R51" s="25"/>
      <c r="S51" s="26">
        <f t="shared" si="9"/>
        <v>0</v>
      </c>
      <c r="T51" s="27">
        <f t="shared" si="10"/>
        <v>0</v>
      </c>
    </row>
  </sheetData>
  <sortState xmlns:xlrd2="http://schemas.microsoft.com/office/spreadsheetml/2017/richdata2" ref="B16:T41">
    <sortCondition descending="1" ref="T16:T41"/>
  </sortState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D9403-1F47-4B3C-A93B-A28346AF18C9}">
  <dimension ref="A1:T24"/>
  <sheetViews>
    <sheetView tabSelected="1" workbookViewId="0">
      <selection activeCell="O1" sqref="O1:R1048576"/>
    </sheetView>
  </sheetViews>
  <sheetFormatPr defaultColWidth="11.453125" defaultRowHeight="12.5" x14ac:dyDescent="0.25"/>
  <cols>
    <col min="1" max="1" width="4.90625" bestFit="1" customWidth="1"/>
    <col min="2" max="2" width="3.81640625" bestFit="1" customWidth="1"/>
    <col min="3" max="3" width="5.7265625" bestFit="1" customWidth="1"/>
    <col min="4" max="4" width="13.54296875" bestFit="1" customWidth="1"/>
    <col min="5" max="5" width="9.54296875" bestFit="1" customWidth="1"/>
    <col min="6" max="6" width="8.7265625" customWidth="1"/>
    <col min="7" max="7" width="9" bestFit="1" customWidth="1"/>
    <col min="8" max="8" width="8" bestFit="1" customWidth="1"/>
    <col min="9" max="9" width="8.1796875" bestFit="1" customWidth="1"/>
    <col min="10" max="13" width="7.1796875" hidden="1" customWidth="1"/>
    <col min="14" max="14" width="7.36328125" bestFit="1" customWidth="1"/>
    <col min="15" max="18" width="7.1796875" hidden="1" customWidth="1"/>
    <col min="19" max="19" width="7.36328125" bestFit="1" customWidth="1"/>
    <col min="20" max="20" width="8.7265625" bestFit="1" customWidth="1"/>
  </cols>
  <sheetData>
    <row r="1" spans="1:20" ht="13.5" thickBot="1" x14ac:dyDescent="0.35">
      <c r="A1" s="8"/>
      <c r="B1" s="5"/>
      <c r="C1" s="5"/>
      <c r="D1" s="5"/>
      <c r="E1" s="20" t="s">
        <v>0</v>
      </c>
      <c r="F1" s="5"/>
      <c r="G1" s="5"/>
      <c r="H1" s="5"/>
      <c r="I1" s="6"/>
      <c r="J1" s="9"/>
      <c r="K1" s="9"/>
      <c r="L1" s="9"/>
      <c r="M1" s="9"/>
      <c r="N1" s="33" t="s">
        <v>21</v>
      </c>
      <c r="O1" s="9"/>
      <c r="P1" s="9"/>
      <c r="Q1" s="9"/>
      <c r="R1" s="9"/>
      <c r="S1" s="33" t="s">
        <v>22</v>
      </c>
      <c r="T1" s="10" t="s">
        <v>11</v>
      </c>
    </row>
    <row r="2" spans="1:20" ht="13.5" thickBot="1" x14ac:dyDescent="0.35">
      <c r="A2" s="2" t="s">
        <v>1</v>
      </c>
      <c r="B2" s="3" t="s">
        <v>2</v>
      </c>
      <c r="C2" s="3" t="s">
        <v>12</v>
      </c>
      <c r="D2" s="3" t="s">
        <v>3</v>
      </c>
      <c r="E2" s="3" t="s">
        <v>4</v>
      </c>
      <c r="F2" s="3" t="s">
        <v>23</v>
      </c>
      <c r="G2" s="3" t="s">
        <v>5</v>
      </c>
      <c r="H2" s="3" t="s">
        <v>6</v>
      </c>
      <c r="I2" s="4" t="s">
        <v>7</v>
      </c>
      <c r="J2" s="3" t="s">
        <v>14</v>
      </c>
      <c r="K2" s="3" t="s">
        <v>15</v>
      </c>
      <c r="L2" s="3" t="s">
        <v>18</v>
      </c>
      <c r="M2" s="3" t="s">
        <v>16</v>
      </c>
      <c r="N2" s="21" t="s">
        <v>17</v>
      </c>
      <c r="O2" s="3" t="s">
        <v>14</v>
      </c>
      <c r="P2" s="3" t="s">
        <v>15</v>
      </c>
      <c r="Q2" s="3" t="s">
        <v>18</v>
      </c>
      <c r="R2" s="3" t="s">
        <v>16</v>
      </c>
      <c r="S2" s="21" t="s">
        <v>17</v>
      </c>
      <c r="T2" s="22" t="s">
        <v>19</v>
      </c>
    </row>
    <row r="3" spans="1:20" x14ac:dyDescent="0.25">
      <c r="A3" s="19">
        <f t="shared" ref="A3:A9" si="0">RANK(T3,$T$3:$T$9,0)</f>
        <v>1</v>
      </c>
      <c r="B3" s="23">
        <v>34</v>
      </c>
      <c r="C3" s="23" t="s">
        <v>151</v>
      </c>
      <c r="D3" s="32" t="s">
        <v>122</v>
      </c>
      <c r="E3" s="32" t="s">
        <v>124</v>
      </c>
      <c r="F3" s="23"/>
      <c r="G3" s="23"/>
      <c r="H3" s="23"/>
      <c r="I3" s="32" t="s">
        <v>24</v>
      </c>
      <c r="J3" s="25">
        <v>90</v>
      </c>
      <c r="K3" s="25">
        <v>90</v>
      </c>
      <c r="L3" s="25">
        <v>90</v>
      </c>
      <c r="M3" s="25"/>
      <c r="N3" s="38">
        <f t="shared" ref="N3:N9" si="1">(J3+K3+L3)/3</f>
        <v>90</v>
      </c>
      <c r="O3" s="25">
        <v>93</v>
      </c>
      <c r="P3" s="25">
        <v>92</v>
      </c>
      <c r="Q3" s="25">
        <v>94</v>
      </c>
      <c r="R3" s="25"/>
      <c r="S3" s="38">
        <f t="shared" ref="S3:S9" si="2">(O3+P3+Q3)/3</f>
        <v>93</v>
      </c>
      <c r="T3" s="37">
        <f t="shared" ref="T3:T9" si="3">MAX(N3,S3)</f>
        <v>93</v>
      </c>
    </row>
    <row r="4" spans="1:20" x14ac:dyDescent="0.25">
      <c r="A4" s="19">
        <f t="shared" si="0"/>
        <v>2</v>
      </c>
      <c r="B4" s="23">
        <v>90</v>
      </c>
      <c r="C4" s="23" t="s">
        <v>151</v>
      </c>
      <c r="D4" s="32" t="s">
        <v>88</v>
      </c>
      <c r="E4" s="32" t="s">
        <v>35</v>
      </c>
      <c r="F4" s="23"/>
      <c r="G4" s="23"/>
      <c r="H4" s="23"/>
      <c r="I4" s="32" t="s">
        <v>24</v>
      </c>
      <c r="J4" s="28">
        <v>47</v>
      </c>
      <c r="K4" s="28">
        <v>44</v>
      </c>
      <c r="L4" s="28">
        <v>45</v>
      </c>
      <c r="M4" s="25"/>
      <c r="N4" s="38">
        <f t="shared" si="1"/>
        <v>45.333333333333336</v>
      </c>
      <c r="O4" s="25">
        <v>85</v>
      </c>
      <c r="P4" s="25">
        <v>82</v>
      </c>
      <c r="Q4" s="25">
        <v>83</v>
      </c>
      <c r="R4" s="25"/>
      <c r="S4" s="38">
        <f t="shared" si="2"/>
        <v>83.333333333333329</v>
      </c>
      <c r="T4" s="37">
        <f t="shared" si="3"/>
        <v>83.333333333333329</v>
      </c>
    </row>
    <row r="5" spans="1:20" x14ac:dyDescent="0.25">
      <c r="A5" s="19">
        <f t="shared" si="0"/>
        <v>3</v>
      </c>
      <c r="B5" s="23">
        <v>30</v>
      </c>
      <c r="C5" s="23" t="s">
        <v>153</v>
      </c>
      <c r="D5" s="32" t="s">
        <v>81</v>
      </c>
      <c r="E5" s="32" t="s">
        <v>125</v>
      </c>
      <c r="F5" s="23"/>
      <c r="G5" s="23"/>
      <c r="H5" s="23"/>
      <c r="I5" s="32" t="s">
        <v>24</v>
      </c>
      <c r="J5" s="28">
        <v>62</v>
      </c>
      <c r="K5" s="28">
        <v>62</v>
      </c>
      <c r="L5" s="28">
        <v>62</v>
      </c>
      <c r="M5" s="25"/>
      <c r="N5" s="38">
        <f t="shared" si="1"/>
        <v>62</v>
      </c>
      <c r="O5" s="25">
        <v>64</v>
      </c>
      <c r="P5" s="25">
        <v>64</v>
      </c>
      <c r="Q5" s="25">
        <v>65</v>
      </c>
      <c r="R5" s="25"/>
      <c r="S5" s="38">
        <f t="shared" si="2"/>
        <v>64.333333333333329</v>
      </c>
      <c r="T5" s="37">
        <f t="shared" si="3"/>
        <v>64.333333333333329</v>
      </c>
    </row>
    <row r="6" spans="1:20" x14ac:dyDescent="0.25">
      <c r="A6" s="19">
        <f t="shared" si="0"/>
        <v>4</v>
      </c>
      <c r="B6" s="23">
        <v>33</v>
      </c>
      <c r="C6" s="23" t="s">
        <v>151</v>
      </c>
      <c r="D6" s="32" t="s">
        <v>120</v>
      </c>
      <c r="E6" s="32" t="s">
        <v>87</v>
      </c>
      <c r="F6" s="23"/>
      <c r="G6" s="23"/>
      <c r="H6" s="23"/>
      <c r="I6" s="32" t="s">
        <v>26</v>
      </c>
      <c r="J6" s="28">
        <v>58</v>
      </c>
      <c r="K6" s="28">
        <v>59</v>
      </c>
      <c r="L6" s="28">
        <v>54</v>
      </c>
      <c r="M6" s="25"/>
      <c r="N6" s="38">
        <f t="shared" si="1"/>
        <v>57</v>
      </c>
      <c r="O6" s="25">
        <v>54</v>
      </c>
      <c r="P6" s="25">
        <v>55</v>
      </c>
      <c r="Q6" s="25">
        <v>50</v>
      </c>
      <c r="R6" s="25"/>
      <c r="S6" s="38">
        <f t="shared" si="2"/>
        <v>53</v>
      </c>
      <c r="T6" s="37">
        <f t="shared" si="3"/>
        <v>57</v>
      </c>
    </row>
    <row r="7" spans="1:20" x14ac:dyDescent="0.25">
      <c r="A7" s="19">
        <f t="shared" si="0"/>
        <v>5</v>
      </c>
      <c r="B7" s="23">
        <v>60</v>
      </c>
      <c r="C7" s="23" t="s">
        <v>151</v>
      </c>
      <c r="D7" s="32" t="s">
        <v>121</v>
      </c>
      <c r="E7" s="32" t="s">
        <v>33</v>
      </c>
      <c r="F7" s="23"/>
      <c r="G7" s="23"/>
      <c r="H7" s="23"/>
      <c r="I7" s="32" t="s">
        <v>26</v>
      </c>
      <c r="J7" s="28">
        <v>42</v>
      </c>
      <c r="K7" s="28">
        <v>39</v>
      </c>
      <c r="L7" s="28">
        <v>42</v>
      </c>
      <c r="M7" s="25"/>
      <c r="N7" s="38">
        <f t="shared" si="1"/>
        <v>41</v>
      </c>
      <c r="O7" s="25">
        <v>43</v>
      </c>
      <c r="P7" s="25">
        <v>40</v>
      </c>
      <c r="Q7" s="25">
        <v>44</v>
      </c>
      <c r="R7" s="25"/>
      <c r="S7" s="38">
        <f t="shared" si="2"/>
        <v>42.333333333333336</v>
      </c>
      <c r="T7" s="37">
        <f t="shared" si="3"/>
        <v>42.333333333333336</v>
      </c>
    </row>
    <row r="8" spans="1:20" x14ac:dyDescent="0.25">
      <c r="A8" s="19">
        <f t="shared" si="0"/>
        <v>6</v>
      </c>
      <c r="B8" s="23">
        <v>82</v>
      </c>
      <c r="C8" s="23" t="s">
        <v>151</v>
      </c>
      <c r="D8" s="32" t="s">
        <v>74</v>
      </c>
      <c r="E8" s="32" t="s">
        <v>85</v>
      </c>
      <c r="F8" s="23"/>
      <c r="G8" s="23"/>
      <c r="H8" s="23"/>
      <c r="I8" s="32" t="s">
        <v>26</v>
      </c>
      <c r="J8" s="35">
        <v>35</v>
      </c>
      <c r="K8" s="35">
        <v>35</v>
      </c>
      <c r="L8" s="35">
        <v>35</v>
      </c>
      <c r="M8" s="36"/>
      <c r="N8" s="38">
        <f t="shared" si="1"/>
        <v>35</v>
      </c>
      <c r="O8" s="36">
        <v>38</v>
      </c>
      <c r="P8" s="36">
        <v>37</v>
      </c>
      <c r="Q8" s="36">
        <v>39</v>
      </c>
      <c r="R8" s="36"/>
      <c r="S8" s="38">
        <f t="shared" si="2"/>
        <v>38</v>
      </c>
      <c r="T8" s="37">
        <f t="shared" si="3"/>
        <v>38</v>
      </c>
    </row>
    <row r="9" spans="1:20" ht="13" thickBot="1" x14ac:dyDescent="0.3">
      <c r="A9" s="19">
        <f t="shared" si="0"/>
        <v>7</v>
      </c>
      <c r="B9" s="23">
        <v>79</v>
      </c>
      <c r="C9" s="23" t="s">
        <v>153</v>
      </c>
      <c r="D9" s="32" t="s">
        <v>123</v>
      </c>
      <c r="E9" s="32" t="s">
        <v>126</v>
      </c>
      <c r="F9" s="23"/>
      <c r="G9" s="23"/>
      <c r="H9" s="23"/>
      <c r="I9" s="32" t="s">
        <v>24</v>
      </c>
      <c r="J9" s="29">
        <v>23</v>
      </c>
      <c r="K9" s="29">
        <v>25</v>
      </c>
      <c r="L9" s="29">
        <v>20</v>
      </c>
      <c r="M9" s="29"/>
      <c r="N9" s="38">
        <f t="shared" si="1"/>
        <v>22.666666666666668</v>
      </c>
      <c r="O9" s="29">
        <v>4</v>
      </c>
      <c r="P9" s="29">
        <v>3</v>
      </c>
      <c r="Q9" s="29">
        <v>2</v>
      </c>
      <c r="R9" s="29"/>
      <c r="S9" s="38">
        <f t="shared" si="2"/>
        <v>3</v>
      </c>
      <c r="T9" s="37">
        <f t="shared" si="3"/>
        <v>22.666666666666668</v>
      </c>
    </row>
    <row r="10" spans="1:20" ht="13" thickBot="1" x14ac:dyDescent="0.3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0"/>
      <c r="T10" s="1"/>
    </row>
    <row r="11" spans="1:20" ht="13.5" thickBot="1" x14ac:dyDescent="0.35">
      <c r="A11" s="12"/>
      <c r="B11" s="11"/>
      <c r="C11" s="9"/>
      <c r="D11" s="9"/>
      <c r="E11" s="31" t="s">
        <v>8</v>
      </c>
      <c r="F11" s="9"/>
      <c r="G11" s="9"/>
      <c r="H11" s="9"/>
      <c r="I11" s="10"/>
      <c r="J11" s="9"/>
      <c r="K11" s="9"/>
      <c r="L11" s="9"/>
      <c r="M11" s="9"/>
      <c r="N11" s="33" t="s">
        <v>21</v>
      </c>
      <c r="O11" s="9"/>
      <c r="P11" s="9"/>
      <c r="Q11" s="9"/>
      <c r="R11" s="9"/>
      <c r="S11" s="33" t="s">
        <v>22</v>
      </c>
      <c r="T11" s="10" t="s">
        <v>11</v>
      </c>
    </row>
    <row r="12" spans="1:20" ht="13.5" thickBot="1" x14ac:dyDescent="0.35">
      <c r="A12" s="2"/>
      <c r="B12" s="3" t="s">
        <v>2</v>
      </c>
      <c r="C12" s="3" t="s">
        <v>20</v>
      </c>
      <c r="D12" s="3" t="s">
        <v>3</v>
      </c>
      <c r="E12" s="3" t="s">
        <v>4</v>
      </c>
      <c r="F12" s="3" t="s">
        <v>5</v>
      </c>
      <c r="G12" s="3" t="s">
        <v>13</v>
      </c>
      <c r="H12" s="3" t="s">
        <v>6</v>
      </c>
      <c r="I12" s="4" t="s">
        <v>7</v>
      </c>
      <c r="J12" s="3" t="s">
        <v>14</v>
      </c>
      <c r="K12" s="3" t="s">
        <v>15</v>
      </c>
      <c r="L12" s="3" t="s">
        <v>18</v>
      </c>
      <c r="M12" s="3" t="s">
        <v>16</v>
      </c>
      <c r="N12" s="21" t="s">
        <v>17</v>
      </c>
      <c r="O12" s="3" t="s">
        <v>14</v>
      </c>
      <c r="P12" s="3" t="s">
        <v>15</v>
      </c>
      <c r="Q12" s="3" t="s">
        <v>18</v>
      </c>
      <c r="R12" s="3" t="s">
        <v>16</v>
      </c>
      <c r="S12" s="21" t="s">
        <v>17</v>
      </c>
      <c r="T12" s="22" t="s">
        <v>19</v>
      </c>
    </row>
    <row r="13" spans="1:20" x14ac:dyDescent="0.25">
      <c r="A13" s="19">
        <f t="shared" ref="A13:A24" si="4">RANK(T13,$T$13:$T$24,0)</f>
        <v>1</v>
      </c>
      <c r="B13" s="32">
        <v>133</v>
      </c>
      <c r="C13" s="32" t="s">
        <v>151</v>
      </c>
      <c r="D13" s="32" t="s">
        <v>128</v>
      </c>
      <c r="E13" s="32" t="s">
        <v>42</v>
      </c>
      <c r="F13" s="32"/>
      <c r="G13" s="32"/>
      <c r="H13" s="32"/>
      <c r="I13" s="32" t="s">
        <v>38</v>
      </c>
      <c r="J13" s="25">
        <v>90</v>
      </c>
      <c r="K13" s="25">
        <v>88</v>
      </c>
      <c r="L13" s="25">
        <v>90</v>
      </c>
      <c r="M13" s="25"/>
      <c r="N13" s="38">
        <f t="shared" ref="N13:N24" si="5">(J13+K13+L13)/3</f>
        <v>89.333333333333329</v>
      </c>
      <c r="O13" s="25">
        <v>95</v>
      </c>
      <c r="P13" s="25">
        <v>90</v>
      </c>
      <c r="Q13" s="25">
        <v>94</v>
      </c>
      <c r="R13" s="25"/>
      <c r="S13" s="38">
        <f t="shared" ref="S13:S24" si="6">(O13+P13+Q13)/3</f>
        <v>93</v>
      </c>
      <c r="T13" s="37">
        <f t="shared" ref="T13:T24" si="7">MAX(N13,S13)</f>
        <v>93</v>
      </c>
    </row>
    <row r="14" spans="1:20" x14ac:dyDescent="0.25">
      <c r="A14" s="19">
        <f t="shared" si="4"/>
        <v>2</v>
      </c>
      <c r="B14" s="32">
        <v>128</v>
      </c>
      <c r="C14" s="32" t="s">
        <v>151</v>
      </c>
      <c r="D14" s="32" t="s">
        <v>154</v>
      </c>
      <c r="E14" s="32" t="s">
        <v>49</v>
      </c>
      <c r="F14" s="32"/>
      <c r="G14" s="32"/>
      <c r="H14" s="32"/>
      <c r="I14" s="32" t="s">
        <v>38</v>
      </c>
      <c r="J14" s="28">
        <v>30</v>
      </c>
      <c r="K14" s="28">
        <v>31</v>
      </c>
      <c r="L14" s="28">
        <v>30</v>
      </c>
      <c r="M14" s="25"/>
      <c r="N14" s="38">
        <f t="shared" si="5"/>
        <v>30.333333333333332</v>
      </c>
      <c r="O14" s="25">
        <v>84</v>
      </c>
      <c r="P14" s="25">
        <v>82</v>
      </c>
      <c r="Q14" s="25">
        <v>87</v>
      </c>
      <c r="R14" s="25"/>
      <c r="S14" s="38">
        <f t="shared" si="6"/>
        <v>84.333333333333329</v>
      </c>
      <c r="T14" s="37">
        <f t="shared" si="7"/>
        <v>84.333333333333329</v>
      </c>
    </row>
    <row r="15" spans="1:20" x14ac:dyDescent="0.25">
      <c r="A15" s="19">
        <f t="shared" si="4"/>
        <v>3</v>
      </c>
      <c r="B15" s="32">
        <v>77</v>
      </c>
      <c r="C15" s="32" t="s">
        <v>151</v>
      </c>
      <c r="D15" s="32" t="s">
        <v>78</v>
      </c>
      <c r="E15" s="32" t="s">
        <v>65</v>
      </c>
      <c r="F15" s="32"/>
      <c r="G15" s="32"/>
      <c r="H15" s="32"/>
      <c r="I15" s="32" t="s">
        <v>24</v>
      </c>
      <c r="J15" s="28">
        <v>82</v>
      </c>
      <c r="K15" s="28">
        <v>80</v>
      </c>
      <c r="L15" s="28">
        <v>84</v>
      </c>
      <c r="M15" s="25"/>
      <c r="N15" s="38">
        <f t="shared" si="5"/>
        <v>82</v>
      </c>
      <c r="O15" s="25">
        <v>81</v>
      </c>
      <c r="P15" s="25">
        <v>78</v>
      </c>
      <c r="Q15" s="25">
        <v>83</v>
      </c>
      <c r="R15" s="25"/>
      <c r="S15" s="38">
        <f t="shared" si="6"/>
        <v>80.666666666666671</v>
      </c>
      <c r="T15" s="37">
        <f t="shared" si="7"/>
        <v>82</v>
      </c>
    </row>
    <row r="16" spans="1:20" x14ac:dyDescent="0.25">
      <c r="A16" s="19">
        <f t="shared" si="4"/>
        <v>4</v>
      </c>
      <c r="B16" s="32">
        <v>110</v>
      </c>
      <c r="C16" s="32" t="s">
        <v>151</v>
      </c>
      <c r="D16" s="32" t="s">
        <v>137</v>
      </c>
      <c r="E16" s="32" t="s">
        <v>43</v>
      </c>
      <c r="F16" s="32"/>
      <c r="G16" s="32"/>
      <c r="H16" s="32"/>
      <c r="I16" s="32" t="s">
        <v>24</v>
      </c>
      <c r="J16" s="28">
        <v>70</v>
      </c>
      <c r="K16" s="28">
        <v>72</v>
      </c>
      <c r="L16" s="28">
        <v>75</v>
      </c>
      <c r="M16" s="25"/>
      <c r="N16" s="38">
        <f t="shared" si="5"/>
        <v>72.333333333333329</v>
      </c>
      <c r="O16" s="25">
        <v>80</v>
      </c>
      <c r="P16" s="25">
        <v>74</v>
      </c>
      <c r="Q16" s="25">
        <v>82</v>
      </c>
      <c r="R16" s="25"/>
      <c r="S16" s="38">
        <f t="shared" si="6"/>
        <v>78.666666666666671</v>
      </c>
      <c r="T16" s="37">
        <f t="shared" si="7"/>
        <v>78.666666666666671</v>
      </c>
    </row>
    <row r="17" spans="1:20" x14ac:dyDescent="0.25">
      <c r="A17" s="19">
        <f t="shared" si="4"/>
        <v>5</v>
      </c>
      <c r="B17" s="32">
        <v>111</v>
      </c>
      <c r="C17" s="32" t="s">
        <v>151</v>
      </c>
      <c r="D17" s="32" t="s">
        <v>79</v>
      </c>
      <c r="E17" s="32" t="s">
        <v>66</v>
      </c>
      <c r="F17" s="32"/>
      <c r="G17" s="32"/>
      <c r="H17" s="32"/>
      <c r="I17" s="32" t="s">
        <v>24</v>
      </c>
      <c r="J17" s="28">
        <v>76</v>
      </c>
      <c r="K17" s="28">
        <v>77</v>
      </c>
      <c r="L17" s="28">
        <v>80</v>
      </c>
      <c r="M17" s="25"/>
      <c r="N17" s="38">
        <f t="shared" si="5"/>
        <v>77.666666666666671</v>
      </c>
      <c r="O17" s="25">
        <v>65</v>
      </c>
      <c r="P17" s="25">
        <v>65</v>
      </c>
      <c r="Q17" s="25">
        <v>67</v>
      </c>
      <c r="R17" s="25"/>
      <c r="S17" s="38">
        <f t="shared" si="6"/>
        <v>65.666666666666671</v>
      </c>
      <c r="T17" s="37">
        <f t="shared" si="7"/>
        <v>77.666666666666671</v>
      </c>
    </row>
    <row r="18" spans="1:20" x14ac:dyDescent="0.25">
      <c r="A18" s="19">
        <f t="shared" si="4"/>
        <v>6</v>
      </c>
      <c r="B18" s="32">
        <v>98</v>
      </c>
      <c r="C18" s="32" t="s">
        <v>151</v>
      </c>
      <c r="D18" s="32" t="s">
        <v>81</v>
      </c>
      <c r="E18" s="32" t="s">
        <v>68</v>
      </c>
      <c r="F18" s="32"/>
      <c r="G18" s="32"/>
      <c r="H18" s="32"/>
      <c r="I18" s="32" t="s">
        <v>38</v>
      </c>
      <c r="J18" s="28">
        <v>73</v>
      </c>
      <c r="K18" s="28">
        <v>75</v>
      </c>
      <c r="L18" s="28">
        <v>77</v>
      </c>
      <c r="M18" s="25"/>
      <c r="N18" s="38">
        <f t="shared" si="5"/>
        <v>75</v>
      </c>
      <c r="O18" s="25">
        <v>64</v>
      </c>
      <c r="P18" s="25">
        <v>70</v>
      </c>
      <c r="Q18" s="25">
        <v>51</v>
      </c>
      <c r="R18" s="25"/>
      <c r="S18" s="38">
        <f t="shared" si="6"/>
        <v>61.666666666666664</v>
      </c>
      <c r="T18" s="37">
        <f t="shared" si="7"/>
        <v>75</v>
      </c>
    </row>
    <row r="19" spans="1:20" x14ac:dyDescent="0.25">
      <c r="A19" s="19">
        <f t="shared" si="4"/>
        <v>7</v>
      </c>
      <c r="B19" s="32">
        <v>50</v>
      </c>
      <c r="C19" s="32" t="s">
        <v>153</v>
      </c>
      <c r="D19" s="32" t="s">
        <v>77</v>
      </c>
      <c r="E19" s="32" t="s">
        <v>63</v>
      </c>
      <c r="F19" s="32"/>
      <c r="G19" s="32"/>
      <c r="H19" s="32"/>
      <c r="I19" s="32" t="s">
        <v>24</v>
      </c>
      <c r="J19" s="28">
        <v>69</v>
      </c>
      <c r="K19" s="28">
        <v>70</v>
      </c>
      <c r="L19" s="28">
        <v>73</v>
      </c>
      <c r="M19" s="25"/>
      <c r="N19" s="38">
        <f t="shared" si="5"/>
        <v>70.666666666666671</v>
      </c>
      <c r="O19" s="25">
        <v>35</v>
      </c>
      <c r="P19" s="25">
        <v>46</v>
      </c>
      <c r="Q19" s="25">
        <v>35</v>
      </c>
      <c r="R19" s="25"/>
      <c r="S19" s="38">
        <f t="shared" si="6"/>
        <v>38.666666666666664</v>
      </c>
      <c r="T19" s="37">
        <f t="shared" si="7"/>
        <v>70.666666666666671</v>
      </c>
    </row>
    <row r="20" spans="1:20" x14ac:dyDescent="0.25">
      <c r="A20" s="19">
        <f t="shared" si="4"/>
        <v>8</v>
      </c>
      <c r="B20" s="32">
        <v>92</v>
      </c>
      <c r="C20" s="32" t="s">
        <v>151</v>
      </c>
      <c r="D20" s="32" t="s">
        <v>83</v>
      </c>
      <c r="E20" s="32" t="s">
        <v>70</v>
      </c>
      <c r="F20" s="32"/>
      <c r="G20" s="32"/>
      <c r="H20" s="32"/>
      <c r="I20" s="32" t="s">
        <v>38</v>
      </c>
      <c r="J20" s="28">
        <v>67</v>
      </c>
      <c r="K20" s="28">
        <v>67</v>
      </c>
      <c r="L20" s="28">
        <v>69</v>
      </c>
      <c r="M20" s="25"/>
      <c r="N20" s="38">
        <f t="shared" si="5"/>
        <v>67.666666666666671</v>
      </c>
      <c r="O20" s="25">
        <v>60</v>
      </c>
      <c r="P20" s="25">
        <v>63</v>
      </c>
      <c r="Q20" s="25">
        <v>49</v>
      </c>
      <c r="R20" s="25"/>
      <c r="S20" s="38">
        <f t="shared" si="6"/>
        <v>57.333333333333336</v>
      </c>
      <c r="T20" s="37">
        <f t="shared" si="7"/>
        <v>67.666666666666671</v>
      </c>
    </row>
    <row r="21" spans="1:20" x14ac:dyDescent="0.25">
      <c r="A21" s="19">
        <f t="shared" si="4"/>
        <v>9</v>
      </c>
      <c r="B21" s="32">
        <v>57</v>
      </c>
      <c r="C21" s="32" t="s">
        <v>151</v>
      </c>
      <c r="D21" s="32" t="s">
        <v>82</v>
      </c>
      <c r="E21" s="32" t="s">
        <v>69</v>
      </c>
      <c r="F21" s="32"/>
      <c r="G21" s="32"/>
      <c r="H21" s="32"/>
      <c r="I21" s="32" t="s">
        <v>38</v>
      </c>
      <c r="J21" s="28">
        <v>65</v>
      </c>
      <c r="K21" s="28">
        <v>65</v>
      </c>
      <c r="L21" s="28">
        <v>65</v>
      </c>
      <c r="M21" s="25"/>
      <c r="N21" s="38">
        <f t="shared" si="5"/>
        <v>65</v>
      </c>
      <c r="O21" s="25">
        <v>58</v>
      </c>
      <c r="P21" s="25">
        <v>63</v>
      </c>
      <c r="Q21" s="25">
        <v>59</v>
      </c>
      <c r="R21" s="25"/>
      <c r="S21" s="38">
        <f t="shared" si="6"/>
        <v>60</v>
      </c>
      <c r="T21" s="37">
        <f t="shared" si="7"/>
        <v>65</v>
      </c>
    </row>
    <row r="22" spans="1:20" x14ac:dyDescent="0.25">
      <c r="A22" s="19">
        <f t="shared" si="4"/>
        <v>10</v>
      </c>
      <c r="B22" s="32">
        <v>49</v>
      </c>
      <c r="C22" s="32" t="s">
        <v>151</v>
      </c>
      <c r="D22" s="32" t="s">
        <v>134</v>
      </c>
      <c r="E22" s="32" t="s">
        <v>143</v>
      </c>
      <c r="F22" s="32"/>
      <c r="G22" s="32"/>
      <c r="H22" s="32"/>
      <c r="I22" s="32" t="s">
        <v>24</v>
      </c>
      <c r="J22" s="28">
        <v>60</v>
      </c>
      <c r="K22" s="28">
        <v>60</v>
      </c>
      <c r="L22" s="28">
        <v>60</v>
      </c>
      <c r="M22" s="25"/>
      <c r="N22" s="38">
        <f t="shared" si="5"/>
        <v>60</v>
      </c>
      <c r="O22" s="25">
        <v>51</v>
      </c>
      <c r="P22" s="25">
        <v>50</v>
      </c>
      <c r="Q22" s="25">
        <v>42</v>
      </c>
      <c r="R22" s="25"/>
      <c r="S22" s="38">
        <f t="shared" si="6"/>
        <v>47.666666666666664</v>
      </c>
      <c r="T22" s="37">
        <f t="shared" si="7"/>
        <v>60</v>
      </c>
    </row>
    <row r="23" spans="1:20" x14ac:dyDescent="0.25">
      <c r="A23" s="19">
        <f t="shared" si="4"/>
        <v>11</v>
      </c>
      <c r="B23" s="32">
        <v>119</v>
      </c>
      <c r="C23" s="32" t="s">
        <v>151</v>
      </c>
      <c r="D23" s="32" t="s">
        <v>80</v>
      </c>
      <c r="E23" s="32" t="s">
        <v>67</v>
      </c>
      <c r="F23" s="32"/>
      <c r="G23" s="32"/>
      <c r="H23" s="32"/>
      <c r="I23" s="32" t="s">
        <v>38</v>
      </c>
      <c r="J23" s="28">
        <v>50</v>
      </c>
      <c r="K23" s="28">
        <v>52</v>
      </c>
      <c r="L23" s="28">
        <v>50</v>
      </c>
      <c r="M23" s="25"/>
      <c r="N23" s="38">
        <f t="shared" si="5"/>
        <v>50.666666666666664</v>
      </c>
      <c r="O23" s="25">
        <v>25</v>
      </c>
      <c r="P23" s="25">
        <v>30</v>
      </c>
      <c r="Q23" s="25">
        <v>24</v>
      </c>
      <c r="R23" s="25"/>
      <c r="S23" s="38">
        <f t="shared" si="6"/>
        <v>26.333333333333332</v>
      </c>
      <c r="T23" s="37">
        <f t="shared" si="7"/>
        <v>50.666666666666664</v>
      </c>
    </row>
    <row r="24" spans="1:20" ht="13" thickBot="1" x14ac:dyDescent="0.3">
      <c r="A24" s="19">
        <f t="shared" si="4"/>
        <v>12</v>
      </c>
      <c r="B24" s="32">
        <v>45</v>
      </c>
      <c r="C24" s="32" t="s">
        <v>151</v>
      </c>
      <c r="D24" s="32" t="s">
        <v>76</v>
      </c>
      <c r="E24" s="32" t="s">
        <v>62</v>
      </c>
      <c r="F24" s="32"/>
      <c r="G24" s="32"/>
      <c r="H24" s="32"/>
      <c r="I24" s="32" t="s">
        <v>24</v>
      </c>
      <c r="J24" s="29">
        <v>53</v>
      </c>
      <c r="K24" s="29">
        <v>54</v>
      </c>
      <c r="L24" s="29">
        <v>42</v>
      </c>
      <c r="M24" s="29"/>
      <c r="N24" s="38">
        <f t="shared" si="5"/>
        <v>49.666666666666664</v>
      </c>
      <c r="O24" s="29">
        <v>52</v>
      </c>
      <c r="P24" s="29">
        <v>50</v>
      </c>
      <c r="Q24" s="29">
        <v>44</v>
      </c>
      <c r="R24" s="29"/>
      <c r="S24" s="38">
        <f t="shared" si="6"/>
        <v>48.666666666666664</v>
      </c>
      <c r="T24" s="39">
        <f t="shared" si="7"/>
        <v>49.666666666666664</v>
      </c>
    </row>
  </sheetData>
  <sortState xmlns:xlrd2="http://schemas.microsoft.com/office/spreadsheetml/2017/richdata2" ref="B13:T24">
    <sortCondition descending="1" ref="T13:T24"/>
  </sortState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Snowboard Qual</vt:lpstr>
      <vt:lpstr>Snowboard Final</vt:lpstr>
      <vt:lpstr>Ski Qual</vt:lpstr>
      <vt:lpstr>Ski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2019-06-29T16:24:46Z</cp:lastPrinted>
  <dcterms:created xsi:type="dcterms:W3CDTF">2009-04-02T16:24:22Z</dcterms:created>
  <dcterms:modified xsi:type="dcterms:W3CDTF">2019-06-29T17:50:53Z</dcterms:modified>
</cp:coreProperties>
</file>