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9424C85-8027-442C-BFEF-97AB73B0718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Park &amp; Pipe 1st" sheetId="2" r:id="rId1"/>
    <sheet name="Moguls 1st" sheetId="5" r:id="rId2"/>
    <sheet name="Moguls 2nd + Overall" sheetId="21" r:id="rId3"/>
    <sheet name="SL Youth" sheetId="22" r:id="rId4"/>
    <sheet name="SL Junior" sheetId="23" r:id="rId5"/>
    <sheet name="SL Grom" sheetId="24" r:id="rId6"/>
    <sheet name="SX Timed Runs" sheetId="25" r:id="rId7"/>
    <sheet name="SX Mixed" sheetId="27" r:id="rId8"/>
    <sheet name="SX Youth Male" sheetId="28" r:id="rId9"/>
    <sheet name="SX Grom Male" sheetId="29" r:id="rId10"/>
    <sheet name="SX Grom Female" sheetId="30" r:id="rId11"/>
    <sheet name="SX Youth Female" sheetId="31" r:id="rId12"/>
    <sheet name="SX Overall Rankings" sheetId="32" r:id="rId13"/>
    <sheet name="Overall Points" sheetId="2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26" l="1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M140" i="21"/>
  <c r="M139" i="21"/>
  <c r="M138" i="21"/>
  <c r="M137" i="21"/>
  <c r="M136" i="21"/>
  <c r="M135" i="21"/>
  <c r="M134" i="21"/>
  <c r="M133" i="21"/>
  <c r="M132" i="21"/>
  <c r="M131" i="21"/>
  <c r="M130" i="21"/>
  <c r="M129" i="21"/>
  <c r="M128" i="21"/>
  <c r="M127" i="21"/>
  <c r="M126" i="21"/>
  <c r="M125" i="21"/>
  <c r="M124" i="21"/>
  <c r="M123" i="21"/>
  <c r="M122" i="21"/>
  <c r="M121" i="21"/>
  <c r="M120" i="21"/>
  <c r="M119" i="21"/>
  <c r="M118" i="21"/>
  <c r="M117" i="21"/>
  <c r="M116" i="21"/>
  <c r="M115" i="21"/>
  <c r="M114" i="21"/>
  <c r="M113" i="21"/>
  <c r="M112" i="21"/>
  <c r="M111" i="21"/>
  <c r="M110" i="21"/>
  <c r="M109" i="21"/>
  <c r="M108" i="21"/>
  <c r="M107" i="21"/>
  <c r="M106" i="21"/>
  <c r="M105" i="21"/>
  <c r="M104" i="21"/>
  <c r="M103" i="21"/>
  <c r="M102" i="21"/>
  <c r="M101" i="21"/>
  <c r="M100" i="21"/>
  <c r="M99" i="21"/>
  <c r="M98" i="21"/>
  <c r="M97" i="21"/>
  <c r="M96" i="21"/>
  <c r="M95" i="21"/>
  <c r="M94" i="21"/>
  <c r="M93" i="21"/>
  <c r="M92" i="21"/>
  <c r="M91" i="21"/>
  <c r="M90" i="21"/>
  <c r="M89" i="21"/>
  <c r="M88" i="21"/>
  <c r="M87" i="21"/>
  <c r="M86" i="21"/>
  <c r="M85" i="21"/>
  <c r="M84" i="21"/>
  <c r="M83" i="21"/>
  <c r="M82" i="21"/>
  <c r="M81" i="21"/>
  <c r="M80" i="21"/>
  <c r="M79" i="21"/>
  <c r="M78" i="21"/>
  <c r="M77" i="21"/>
  <c r="M76" i="21"/>
  <c r="M75" i="21"/>
  <c r="M74" i="21"/>
  <c r="M73" i="21"/>
  <c r="M72" i="21"/>
  <c r="M71" i="21"/>
  <c r="M70" i="21"/>
  <c r="M69" i="21"/>
  <c r="M68" i="21"/>
  <c r="M67" i="21"/>
  <c r="M66" i="21"/>
  <c r="M47" i="21"/>
  <c r="O47" i="21" s="1"/>
  <c r="M65" i="21"/>
  <c r="O65" i="21" s="1"/>
  <c r="M55" i="21"/>
  <c r="O55" i="21" s="1"/>
  <c r="M41" i="21"/>
  <c r="O41" i="21" s="1"/>
  <c r="M49" i="21"/>
  <c r="O49" i="21" s="1"/>
  <c r="M46" i="21"/>
  <c r="O46" i="21" s="1"/>
  <c r="M59" i="21"/>
  <c r="O59" i="21" s="1"/>
  <c r="M60" i="21"/>
  <c r="O60" i="21" s="1"/>
  <c r="M62" i="21"/>
  <c r="O62" i="21" s="1"/>
  <c r="M48" i="21"/>
  <c r="O48" i="21" s="1"/>
  <c r="M61" i="21"/>
  <c r="O61" i="21" s="1"/>
  <c r="M54" i="21"/>
  <c r="O54" i="21" s="1"/>
  <c r="M42" i="21"/>
  <c r="O42" i="21" s="1"/>
  <c r="M56" i="21"/>
  <c r="O56" i="21" s="1"/>
  <c r="M51" i="21"/>
  <c r="O51" i="21" s="1"/>
  <c r="M52" i="21"/>
  <c r="O52" i="21" s="1"/>
  <c r="M57" i="21"/>
  <c r="O57" i="21" s="1"/>
  <c r="M50" i="21"/>
  <c r="O50" i="21" s="1"/>
  <c r="M58" i="21"/>
  <c r="O58" i="21" s="1"/>
  <c r="M43" i="21"/>
  <c r="O43" i="21" s="1"/>
  <c r="M64" i="21"/>
  <c r="O64" i="21" s="1"/>
  <c r="M45" i="21"/>
  <c r="O45" i="21" s="1"/>
  <c r="M63" i="21"/>
  <c r="O63" i="21" s="1"/>
  <c r="M53" i="21"/>
  <c r="O53" i="21" s="1"/>
  <c r="M44" i="21"/>
  <c r="O44" i="21" s="1"/>
  <c r="M37" i="21"/>
  <c r="M36" i="21"/>
  <c r="M35" i="21"/>
  <c r="M34" i="21"/>
  <c r="M33" i="21"/>
  <c r="M32" i="21"/>
  <c r="M31" i="21"/>
  <c r="M30" i="21"/>
  <c r="M29" i="21"/>
  <c r="M28" i="21"/>
  <c r="M27" i="21"/>
  <c r="M26" i="21"/>
  <c r="M25" i="21"/>
  <c r="M24" i="21"/>
  <c r="M23" i="21"/>
  <c r="M22" i="21"/>
  <c r="M21" i="21"/>
  <c r="M20" i="21"/>
  <c r="M18" i="21"/>
  <c r="O18" i="21" s="1"/>
  <c r="M19" i="21"/>
  <c r="O19" i="21" s="1"/>
  <c r="M17" i="21"/>
  <c r="O17" i="21" s="1"/>
  <c r="M14" i="21"/>
  <c r="M16" i="21"/>
  <c r="O16" i="21" s="1"/>
  <c r="M15" i="21"/>
  <c r="O15" i="21" s="1"/>
  <c r="M13" i="21"/>
  <c r="O13" i="21" s="1"/>
  <c r="M132" i="5"/>
  <c r="M133" i="5"/>
  <c r="M134" i="5"/>
  <c r="M135" i="5"/>
  <c r="M136" i="5"/>
  <c r="M137" i="5"/>
  <c r="M138" i="5"/>
  <c r="M139" i="5"/>
  <c r="M140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07" i="5"/>
  <c r="M108" i="5"/>
  <c r="M109" i="5"/>
  <c r="M110" i="5"/>
  <c r="M111" i="5"/>
  <c r="M112" i="5"/>
  <c r="M113" i="5"/>
  <c r="M114" i="5"/>
  <c r="M115" i="5"/>
  <c r="M116" i="5"/>
  <c r="M117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53" i="5"/>
  <c r="M44" i="5"/>
  <c r="M41" i="5"/>
  <c r="M65" i="5"/>
  <c r="M60" i="5"/>
  <c r="M56" i="5"/>
  <c r="M61" i="5"/>
  <c r="M49" i="5"/>
  <c r="M42" i="5"/>
  <c r="M54" i="5"/>
  <c r="M63" i="5"/>
  <c r="M51" i="5"/>
  <c r="M50" i="5"/>
  <c r="M64" i="5"/>
  <c r="M47" i="5"/>
  <c r="M58" i="5"/>
  <c r="M52" i="5"/>
  <c r="M55" i="5"/>
  <c r="M59" i="5"/>
  <c r="M57" i="5"/>
  <c r="M43" i="5"/>
  <c r="M62" i="5"/>
  <c r="M48" i="5"/>
  <c r="M45" i="5"/>
  <c r="M66" i="5"/>
  <c r="M67" i="5"/>
  <c r="M46" i="5"/>
  <c r="M15" i="5"/>
  <c r="M17" i="5"/>
  <c r="M16" i="5"/>
  <c r="M14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13" i="5"/>
  <c r="S140" i="2"/>
  <c r="N140" i="2"/>
  <c r="S139" i="2"/>
  <c r="N139" i="2"/>
  <c r="S138" i="2"/>
  <c r="N138" i="2"/>
  <c r="S137" i="2"/>
  <c r="N137" i="2"/>
  <c r="S136" i="2"/>
  <c r="N136" i="2"/>
  <c r="S135" i="2"/>
  <c r="N135" i="2"/>
  <c r="S134" i="2"/>
  <c r="N134" i="2"/>
  <c r="T134" i="2" s="1"/>
  <c r="S133" i="2"/>
  <c r="N133" i="2"/>
  <c r="S132" i="2"/>
  <c r="N132" i="2"/>
  <c r="S131" i="2"/>
  <c r="N131" i="2"/>
  <c r="S130" i="2"/>
  <c r="N130" i="2"/>
  <c r="T130" i="2" s="1"/>
  <c r="S129" i="2"/>
  <c r="N129" i="2"/>
  <c r="S128" i="2"/>
  <c r="N128" i="2"/>
  <c r="T128" i="2" s="1"/>
  <c r="S127" i="2"/>
  <c r="N127" i="2"/>
  <c r="S126" i="2"/>
  <c r="N126" i="2"/>
  <c r="T126" i="2" s="1"/>
  <c r="S125" i="2"/>
  <c r="N125" i="2"/>
  <c r="S124" i="2"/>
  <c r="N124" i="2"/>
  <c r="S123" i="2"/>
  <c r="N123" i="2"/>
  <c r="S122" i="2"/>
  <c r="N122" i="2"/>
  <c r="S121" i="2"/>
  <c r="N121" i="2"/>
  <c r="S120" i="2"/>
  <c r="N120" i="2"/>
  <c r="S119" i="2"/>
  <c r="N119" i="2"/>
  <c r="S118" i="2"/>
  <c r="N118" i="2"/>
  <c r="T118" i="2" s="1"/>
  <c r="S117" i="2"/>
  <c r="N117" i="2"/>
  <c r="S116" i="2"/>
  <c r="N116" i="2"/>
  <c r="T116" i="2" s="1"/>
  <c r="S115" i="2"/>
  <c r="N115" i="2"/>
  <c r="S114" i="2"/>
  <c r="N114" i="2"/>
  <c r="T114" i="2" s="1"/>
  <c r="S113" i="2"/>
  <c r="N113" i="2"/>
  <c r="S112" i="2"/>
  <c r="N112" i="2"/>
  <c r="T112" i="2" s="1"/>
  <c r="S111" i="2"/>
  <c r="N111" i="2"/>
  <c r="S110" i="2"/>
  <c r="N110" i="2"/>
  <c r="T110" i="2" s="1"/>
  <c r="S109" i="2"/>
  <c r="N109" i="2"/>
  <c r="S108" i="2"/>
  <c r="N108" i="2"/>
  <c r="S107" i="2"/>
  <c r="N107" i="2"/>
  <c r="S106" i="2"/>
  <c r="N106" i="2"/>
  <c r="S105" i="2"/>
  <c r="N105" i="2"/>
  <c r="S104" i="2"/>
  <c r="N104" i="2"/>
  <c r="S103" i="2"/>
  <c r="N103" i="2"/>
  <c r="S102" i="2"/>
  <c r="N102" i="2"/>
  <c r="T102" i="2" s="1"/>
  <c r="S101" i="2"/>
  <c r="N101" i="2"/>
  <c r="S100" i="2"/>
  <c r="N100" i="2"/>
  <c r="T100" i="2" s="1"/>
  <c r="S99" i="2"/>
  <c r="N99" i="2"/>
  <c r="S98" i="2"/>
  <c r="N98" i="2"/>
  <c r="T98" i="2" s="1"/>
  <c r="S97" i="2"/>
  <c r="N97" i="2"/>
  <c r="S96" i="2"/>
  <c r="N96" i="2"/>
  <c r="T96" i="2" s="1"/>
  <c r="S95" i="2"/>
  <c r="N95" i="2"/>
  <c r="S94" i="2"/>
  <c r="N94" i="2"/>
  <c r="T94" i="2" s="1"/>
  <c r="S93" i="2"/>
  <c r="N93" i="2"/>
  <c r="S92" i="2"/>
  <c r="N92" i="2"/>
  <c r="T92" i="2" s="1"/>
  <c r="S91" i="2"/>
  <c r="N91" i="2"/>
  <c r="S90" i="2"/>
  <c r="N90" i="2"/>
  <c r="S89" i="2"/>
  <c r="N89" i="2"/>
  <c r="S88" i="2"/>
  <c r="N88" i="2"/>
  <c r="S87" i="2"/>
  <c r="N87" i="2"/>
  <c r="S86" i="2"/>
  <c r="N86" i="2"/>
  <c r="T86" i="2" s="1"/>
  <c r="S85" i="2"/>
  <c r="N85" i="2"/>
  <c r="S84" i="2"/>
  <c r="N84" i="2"/>
  <c r="T84" i="2" s="1"/>
  <c r="S83" i="2"/>
  <c r="N83" i="2"/>
  <c r="S82" i="2"/>
  <c r="N82" i="2"/>
  <c r="T82" i="2" s="1"/>
  <c r="S81" i="2"/>
  <c r="N81" i="2"/>
  <c r="S80" i="2"/>
  <c r="N80" i="2"/>
  <c r="T80" i="2" s="1"/>
  <c r="S79" i="2"/>
  <c r="N79" i="2"/>
  <c r="S78" i="2"/>
  <c r="N78" i="2"/>
  <c r="T78" i="2" s="1"/>
  <c r="S77" i="2"/>
  <c r="N77" i="2"/>
  <c r="S76" i="2"/>
  <c r="N76" i="2"/>
  <c r="S75" i="2"/>
  <c r="N75" i="2"/>
  <c r="S74" i="2"/>
  <c r="N74" i="2"/>
  <c r="S73" i="2"/>
  <c r="N73" i="2"/>
  <c r="T73" i="2" s="1"/>
  <c r="S72" i="2"/>
  <c r="N72" i="2"/>
  <c r="T72" i="2" s="1"/>
  <c r="S54" i="2"/>
  <c r="N54" i="2"/>
  <c r="S46" i="2"/>
  <c r="N46" i="2"/>
  <c r="S71" i="2"/>
  <c r="N71" i="2"/>
  <c r="S51" i="2"/>
  <c r="N51" i="2"/>
  <c r="S70" i="2"/>
  <c r="N70" i="2"/>
  <c r="S55" i="2"/>
  <c r="N55" i="2"/>
  <c r="S48" i="2"/>
  <c r="N48" i="2"/>
  <c r="S49" i="2"/>
  <c r="N49" i="2"/>
  <c r="S45" i="2"/>
  <c r="N45" i="2"/>
  <c r="S64" i="2"/>
  <c r="N64" i="2"/>
  <c r="S59" i="2"/>
  <c r="N59" i="2"/>
  <c r="S62" i="2"/>
  <c r="N62" i="2"/>
  <c r="S65" i="2"/>
  <c r="N65" i="2"/>
  <c r="S47" i="2"/>
  <c r="N47" i="2"/>
  <c r="S57" i="2"/>
  <c r="N57" i="2"/>
  <c r="S63" i="2"/>
  <c r="N63" i="2"/>
  <c r="S43" i="2"/>
  <c r="N43" i="2"/>
  <c r="S69" i="2"/>
  <c r="N69" i="2"/>
  <c r="S52" i="2"/>
  <c r="N52" i="2"/>
  <c r="S53" i="2"/>
  <c r="N53" i="2"/>
  <c r="S60" i="2"/>
  <c r="N60" i="2"/>
  <c r="S50" i="2"/>
  <c r="N50" i="2"/>
  <c r="S68" i="2"/>
  <c r="N68" i="2"/>
  <c r="S61" i="2"/>
  <c r="N61" i="2"/>
  <c r="S44" i="2"/>
  <c r="N44" i="2"/>
  <c r="S67" i="2"/>
  <c r="N67" i="2"/>
  <c r="S41" i="2"/>
  <c r="N41" i="2"/>
  <c r="S58" i="2"/>
  <c r="N58" i="2"/>
  <c r="S66" i="2"/>
  <c r="N66" i="2"/>
  <c r="S56" i="2"/>
  <c r="N56" i="2"/>
  <c r="S42" i="2"/>
  <c r="N42" i="2"/>
  <c r="S37" i="2"/>
  <c r="N37" i="2"/>
  <c r="T37" i="2" s="1"/>
  <c r="S36" i="2"/>
  <c r="N36" i="2"/>
  <c r="S35" i="2"/>
  <c r="N35" i="2"/>
  <c r="S34" i="2"/>
  <c r="N34" i="2"/>
  <c r="S33" i="2"/>
  <c r="N33" i="2"/>
  <c r="T33" i="2" s="1"/>
  <c r="S32" i="2"/>
  <c r="N32" i="2"/>
  <c r="S31" i="2"/>
  <c r="N31" i="2"/>
  <c r="S30" i="2"/>
  <c r="N30" i="2"/>
  <c r="S29" i="2"/>
  <c r="N29" i="2"/>
  <c r="T29" i="2" s="1"/>
  <c r="S28" i="2"/>
  <c r="N28" i="2"/>
  <c r="S27" i="2"/>
  <c r="N27" i="2"/>
  <c r="S26" i="2"/>
  <c r="N26" i="2"/>
  <c r="S25" i="2"/>
  <c r="N25" i="2"/>
  <c r="S24" i="2"/>
  <c r="N24" i="2"/>
  <c r="S23" i="2"/>
  <c r="N23" i="2"/>
  <c r="S22" i="2"/>
  <c r="N22" i="2"/>
  <c r="S21" i="2"/>
  <c r="N21" i="2"/>
  <c r="S20" i="2"/>
  <c r="N20" i="2"/>
  <c r="S19" i="2"/>
  <c r="N19" i="2"/>
  <c r="S18" i="2"/>
  <c r="N18" i="2"/>
  <c r="S16" i="2"/>
  <c r="N16" i="2"/>
  <c r="S15" i="2"/>
  <c r="N15" i="2"/>
  <c r="S17" i="2"/>
  <c r="N17" i="2"/>
  <c r="S14" i="2"/>
  <c r="N14" i="2"/>
  <c r="S13" i="2"/>
  <c r="N13" i="2"/>
  <c r="T68" i="2" l="1"/>
  <c r="T48" i="2"/>
  <c r="T71" i="2"/>
  <c r="T132" i="2"/>
  <c r="T77" i="2"/>
  <c r="T81" i="2"/>
  <c r="T89" i="2"/>
  <c r="T93" i="2"/>
  <c r="T97" i="2"/>
  <c r="T105" i="2"/>
  <c r="T113" i="2"/>
  <c r="T121" i="2"/>
  <c r="T125" i="2"/>
  <c r="T129" i="2"/>
  <c r="T137" i="2"/>
  <c r="T31" i="2"/>
  <c r="T22" i="2"/>
  <c r="T26" i="2"/>
  <c r="T30" i="2"/>
  <c r="A37" i="21"/>
  <c r="A137" i="21"/>
  <c r="A115" i="21"/>
  <c r="A82" i="21"/>
  <c r="A91" i="21"/>
  <c r="A100" i="21"/>
  <c r="A114" i="21"/>
  <c r="A123" i="21"/>
  <c r="A132" i="21"/>
  <c r="A41" i="21"/>
  <c r="A45" i="21"/>
  <c r="A49" i="21"/>
  <c r="A53" i="21"/>
  <c r="A57" i="21"/>
  <c r="A61" i="21"/>
  <c r="A65" i="21"/>
  <c r="A69" i="21"/>
  <c r="A78" i="21"/>
  <c r="A87" i="21"/>
  <c r="A96" i="21"/>
  <c r="A110" i="21"/>
  <c r="A119" i="21"/>
  <c r="A128" i="21"/>
  <c r="A138" i="21"/>
  <c r="A79" i="21"/>
  <c r="A88" i="21"/>
  <c r="A102" i="21"/>
  <c r="A111" i="21"/>
  <c r="A120" i="21"/>
  <c r="A134" i="21"/>
  <c r="A83" i="21"/>
  <c r="A92" i="21"/>
  <c r="A46" i="21"/>
  <c r="A54" i="21"/>
  <c r="A70" i="21"/>
  <c r="A75" i="21"/>
  <c r="A84" i="21"/>
  <c r="A98" i="21"/>
  <c r="A107" i="21"/>
  <c r="A116" i="21"/>
  <c r="A130" i="21"/>
  <c r="A139" i="21"/>
  <c r="A62" i="21"/>
  <c r="A43" i="21"/>
  <c r="A47" i="21"/>
  <c r="A51" i="21"/>
  <c r="A55" i="21"/>
  <c r="A59" i="21"/>
  <c r="A63" i="21"/>
  <c r="A67" i="21"/>
  <c r="A71" i="21"/>
  <c r="A80" i="21"/>
  <c r="A94" i="21"/>
  <c r="A103" i="21"/>
  <c r="A112" i="21"/>
  <c r="A126" i="21"/>
  <c r="A135" i="21"/>
  <c r="A124" i="21"/>
  <c r="A66" i="21"/>
  <c r="A76" i="21"/>
  <c r="A90" i="21"/>
  <c r="A99" i="21"/>
  <c r="A108" i="21"/>
  <c r="A122" i="21"/>
  <c r="A131" i="21"/>
  <c r="A140" i="21"/>
  <c r="A74" i="21"/>
  <c r="A106" i="21"/>
  <c r="A42" i="21"/>
  <c r="A50" i="21"/>
  <c r="A58" i="21"/>
  <c r="A44" i="21"/>
  <c r="A48" i="21"/>
  <c r="A52" i="21"/>
  <c r="A56" i="21"/>
  <c r="A60" i="21"/>
  <c r="A64" i="21"/>
  <c r="A68" i="21"/>
  <c r="A72" i="21"/>
  <c r="A86" i="21"/>
  <c r="A95" i="21"/>
  <c r="A104" i="21"/>
  <c r="A118" i="21"/>
  <c r="A127" i="21"/>
  <c r="A136" i="21"/>
  <c r="A14" i="21"/>
  <c r="A18" i="21"/>
  <c r="A22" i="21"/>
  <c r="A26" i="21"/>
  <c r="A30" i="21"/>
  <c r="A34" i="21"/>
  <c r="A15" i="21"/>
  <c r="A19" i="21"/>
  <c r="A23" i="21"/>
  <c r="A27" i="21"/>
  <c r="A31" i="21"/>
  <c r="A35" i="21"/>
  <c r="A16" i="21"/>
  <c r="A20" i="21"/>
  <c r="A24" i="21"/>
  <c r="A28" i="21"/>
  <c r="A36" i="21"/>
  <c r="A32" i="21"/>
  <c r="A13" i="21"/>
  <c r="A17" i="21"/>
  <c r="A21" i="21"/>
  <c r="A25" i="21"/>
  <c r="A29" i="21"/>
  <c r="A33" i="21"/>
  <c r="A133" i="5"/>
  <c r="A24" i="5"/>
  <c r="A13" i="5"/>
  <c r="A28" i="5"/>
  <c r="A73" i="21"/>
  <c r="A77" i="21"/>
  <c r="A81" i="21"/>
  <c r="A85" i="21"/>
  <c r="A89" i="21"/>
  <c r="A93" i="21"/>
  <c r="A97" i="21"/>
  <c r="A101" i="21"/>
  <c r="A105" i="21"/>
  <c r="A109" i="21"/>
  <c r="A113" i="21"/>
  <c r="A117" i="21"/>
  <c r="A121" i="21"/>
  <c r="A125" i="21"/>
  <c r="A129" i="21"/>
  <c r="A133" i="21"/>
  <c r="A125" i="5"/>
  <c r="A101" i="5"/>
  <c r="A93" i="5"/>
  <c r="A69" i="5"/>
  <c r="A57" i="5"/>
  <c r="A50" i="5"/>
  <c r="T28" i="2"/>
  <c r="T139" i="2"/>
  <c r="T79" i="2"/>
  <c r="T83" i="2"/>
  <c r="T87" i="2"/>
  <c r="T91" i="2"/>
  <c r="T95" i="2"/>
  <c r="T99" i="2"/>
  <c r="T103" i="2"/>
  <c r="T107" i="2"/>
  <c r="T111" i="2"/>
  <c r="T115" i="2"/>
  <c r="T119" i="2"/>
  <c r="T123" i="2"/>
  <c r="T140" i="2"/>
  <c r="T109" i="2"/>
  <c r="T20" i="2"/>
  <c r="T24" i="2"/>
  <c r="T76" i="2"/>
  <c r="T127" i="2"/>
  <c r="T131" i="2"/>
  <c r="T135" i="2"/>
  <c r="T25" i="2"/>
  <c r="T32" i="2"/>
  <c r="T133" i="2"/>
  <c r="T117" i="2"/>
  <c r="T35" i="2"/>
  <c r="T50" i="2"/>
  <c r="T69" i="2"/>
  <c r="T47" i="2"/>
  <c r="T74" i="2"/>
  <c r="T85" i="2"/>
  <c r="T108" i="2"/>
  <c r="T36" i="2"/>
  <c r="T66" i="2"/>
  <c r="T70" i="2"/>
  <c r="T101" i="2"/>
  <c r="T124" i="2"/>
  <c r="T23" i="2"/>
  <c r="T27" i="2"/>
  <c r="T34" i="2"/>
  <c r="T90" i="2"/>
  <c r="T106" i="2"/>
  <c r="T122" i="2"/>
  <c r="T138" i="2"/>
  <c r="T21" i="2"/>
  <c r="T67" i="2"/>
  <c r="T75" i="2"/>
  <c r="T88" i="2"/>
  <c r="T104" i="2"/>
  <c r="T120" i="2"/>
  <c r="T136" i="2"/>
  <c r="A22" i="5"/>
  <c r="A62" i="5"/>
  <c r="A95" i="5"/>
  <c r="A111" i="5"/>
  <c r="A135" i="5"/>
  <c r="A16" i="5"/>
  <c r="A137" i="5"/>
  <c r="A61" i="5"/>
  <c r="A47" i="5"/>
  <c r="A72" i="5"/>
  <c r="A80" i="5"/>
  <c r="A88" i="5"/>
  <c r="A104" i="5"/>
  <c r="A112" i="5"/>
  <c r="A120" i="5"/>
  <c r="A136" i="5"/>
  <c r="A37" i="5"/>
  <c r="A103" i="5"/>
  <c r="A14" i="5"/>
  <c r="A73" i="5"/>
  <c r="A55" i="5"/>
  <c r="A91" i="5"/>
  <c r="A132" i="5"/>
  <c r="A109" i="5"/>
  <c r="A77" i="5"/>
  <c r="A123" i="5"/>
  <c r="A100" i="5"/>
  <c r="A68" i="5"/>
  <c r="A49" i="5"/>
  <c r="A58" i="5"/>
  <c r="A45" i="5"/>
  <c r="A81" i="5"/>
  <c r="A89" i="5"/>
  <c r="A97" i="5"/>
  <c r="A113" i="5"/>
  <c r="A121" i="5"/>
  <c r="A129" i="5"/>
  <c r="A21" i="5"/>
  <c r="A15" i="5"/>
  <c r="A79" i="5"/>
  <c r="A25" i="5"/>
  <c r="A33" i="5"/>
  <c r="A44" i="5"/>
  <c r="A56" i="5"/>
  <c r="A19" i="5"/>
  <c r="A26" i="5"/>
  <c r="A54" i="5"/>
  <c r="A75" i="5"/>
  <c r="A83" i="5"/>
  <c r="A107" i="5"/>
  <c r="A115" i="5"/>
  <c r="A139" i="5"/>
  <c r="A36" i="5"/>
  <c r="A30" i="5"/>
  <c r="A71" i="5"/>
  <c r="A127" i="5"/>
  <c r="A34" i="5"/>
  <c r="A65" i="5"/>
  <c r="A63" i="5"/>
  <c r="A59" i="5"/>
  <c r="A84" i="5"/>
  <c r="A92" i="5"/>
  <c r="A116" i="5"/>
  <c r="A124" i="5"/>
  <c r="A27" i="5"/>
  <c r="A32" i="5"/>
  <c r="A51" i="5"/>
  <c r="A43" i="5"/>
  <c r="A67" i="5"/>
  <c r="A85" i="5"/>
  <c r="A94" i="5"/>
  <c r="A99" i="5"/>
  <c r="A108" i="5"/>
  <c r="A117" i="5"/>
  <c r="A126" i="5"/>
  <c r="A131" i="5"/>
  <c r="A140" i="5"/>
  <c r="A18" i="5"/>
  <c r="A41" i="5"/>
  <c r="A76" i="5"/>
  <c r="A23" i="5"/>
  <c r="A52" i="5"/>
  <c r="A90" i="5"/>
  <c r="A122" i="5"/>
  <c r="A86" i="5"/>
  <c r="A17" i="5"/>
  <c r="A20" i="5"/>
  <c r="A29" i="5"/>
  <c r="A46" i="5"/>
  <c r="A42" i="5"/>
  <c r="A64" i="5"/>
  <c r="A48" i="5"/>
  <c r="A82" i="5"/>
  <c r="A87" i="5"/>
  <c r="A96" i="5"/>
  <c r="A105" i="5"/>
  <c r="A114" i="5"/>
  <c r="A119" i="5"/>
  <c r="A128" i="5"/>
  <c r="A60" i="5"/>
  <c r="A78" i="5"/>
  <c r="A110" i="5"/>
  <c r="A53" i="5"/>
  <c r="A74" i="5"/>
  <c r="A106" i="5"/>
  <c r="A138" i="5"/>
  <c r="A118" i="5"/>
  <c r="A35" i="5"/>
  <c r="A70" i="5"/>
  <c r="A102" i="5"/>
  <c r="A134" i="5"/>
  <c r="A31" i="5"/>
  <c r="A66" i="5"/>
  <c r="A98" i="5"/>
  <c r="A130" i="5"/>
  <c r="A75" i="2" l="1"/>
  <c r="A122" i="2"/>
  <c r="A87" i="2"/>
  <c r="A100" i="2"/>
  <c r="A16" i="2"/>
  <c r="A92" i="2"/>
  <c r="A71" i="2"/>
  <c r="A24" i="2"/>
  <c r="A70" i="2"/>
  <c r="A37" i="2"/>
  <c r="A30" i="2"/>
  <c r="A90" i="2"/>
  <c r="A33" i="2"/>
  <c r="A41" i="2"/>
  <c r="A68" i="2"/>
  <c r="A52" i="2"/>
  <c r="A136" i="2"/>
  <c r="A89" i="2"/>
  <c r="A120" i="2"/>
  <c r="A21" i="2"/>
  <c r="A134" i="2"/>
  <c r="A22" i="2"/>
  <c r="A104" i="2"/>
  <c r="A13" i="2"/>
  <c r="A34" i="2"/>
  <c r="A32" i="2"/>
  <c r="A55" i="2"/>
  <c r="A59" i="2"/>
  <c r="A115" i="2"/>
  <c r="A107" i="2"/>
  <c r="A63" i="2"/>
  <c r="A106" i="2"/>
  <c r="A78" i="2"/>
  <c r="A49" i="2"/>
  <c r="A54" i="2"/>
  <c r="A74" i="2"/>
  <c r="A76" i="2"/>
  <c r="A135" i="2"/>
  <c r="A47" i="2"/>
  <c r="A42" i="2"/>
  <c r="A125" i="2"/>
  <c r="A126" i="2"/>
  <c r="A83" i="2"/>
  <c r="A102" i="2"/>
  <c r="A35" i="2"/>
  <c r="A124" i="2"/>
  <c r="A44" i="2"/>
  <c r="A84" i="2"/>
  <c r="A139" i="2"/>
  <c r="A66" i="2"/>
  <c r="A129" i="2"/>
  <c r="A119" i="2"/>
  <c r="A27" i="2"/>
  <c r="A51" i="2"/>
  <c r="A20" i="2"/>
  <c r="A65" i="2"/>
  <c r="A18" i="2"/>
  <c r="A77" i="2"/>
  <c r="A58" i="2"/>
  <c r="A121" i="2"/>
  <c r="A140" i="2"/>
  <c r="A91" i="2"/>
  <c r="A138" i="2"/>
  <c r="A64" i="2"/>
  <c r="A133" i="2"/>
  <c r="A82" i="2"/>
  <c r="A48" i="2"/>
  <c r="A46" i="2"/>
  <c r="A45" i="2"/>
  <c r="A95" i="2"/>
  <c r="A28" i="2"/>
  <c r="A117" i="2"/>
  <c r="A25" i="2"/>
  <c r="A137" i="2"/>
  <c r="A130" i="2"/>
  <c r="A50" i="2"/>
  <c r="A88" i="2"/>
  <c r="A15" i="2"/>
  <c r="A113" i="2"/>
  <c r="A131" i="2"/>
  <c r="A110" i="2"/>
  <c r="A23" i="2"/>
  <c r="A105" i="2"/>
  <c r="A61" i="2"/>
  <c r="A85" i="2"/>
  <c r="A43" i="2"/>
  <c r="A96" i="2"/>
  <c r="A69" i="2"/>
  <c r="A60" i="2"/>
  <c r="A26" i="2"/>
  <c r="A86" i="2"/>
  <c r="A19" i="2"/>
  <c r="A108" i="2"/>
  <c r="A112" i="2"/>
  <c r="A123" i="2"/>
  <c r="A31" i="2"/>
  <c r="A72" i="2"/>
  <c r="A97" i="2"/>
  <c r="A99" i="2"/>
  <c r="A103" i="2"/>
  <c r="A116" i="2"/>
  <c r="A80" i="2"/>
  <c r="A36" i="2"/>
  <c r="A127" i="2"/>
  <c r="A57" i="2"/>
  <c r="A98" i="2"/>
  <c r="A118" i="2"/>
  <c r="A62" i="2"/>
  <c r="A111" i="2"/>
  <c r="A109" i="2"/>
  <c r="A79" i="2"/>
  <c r="A132" i="2"/>
  <c r="A128" i="2"/>
  <c r="A101" i="2"/>
  <c r="A73" i="2"/>
  <c r="A114" i="2"/>
  <c r="A17" i="2"/>
  <c r="A56" i="2"/>
  <c r="A81" i="2"/>
  <c r="A67" i="2"/>
  <c r="A94" i="2"/>
  <c r="A93" i="2"/>
  <c r="A29" i="2"/>
  <c r="A14" i="2"/>
  <c r="A53" i="2"/>
</calcChain>
</file>

<file path=xl/sharedStrings.xml><?xml version="1.0" encoding="utf-8"?>
<sst xmlns="http://schemas.openxmlformats.org/spreadsheetml/2006/main" count="1587" uniqueCount="260">
  <si>
    <t>1st</t>
  </si>
  <si>
    <t>2nd</t>
  </si>
  <si>
    <t>3rd</t>
  </si>
  <si>
    <t>4th</t>
  </si>
  <si>
    <t>Category</t>
  </si>
  <si>
    <t>Event Name</t>
  </si>
  <si>
    <t>Format</t>
  </si>
  <si>
    <t>Resort</t>
  </si>
  <si>
    <t>Country</t>
  </si>
  <si>
    <t>Date</t>
  </si>
  <si>
    <t>WOMEN</t>
  </si>
  <si>
    <t>QUAL 1</t>
  </si>
  <si>
    <t>QUAL 2</t>
  </si>
  <si>
    <t>Rank</t>
  </si>
  <si>
    <t>Bib</t>
  </si>
  <si>
    <t>G/R</t>
  </si>
  <si>
    <t>Last Name</t>
  </si>
  <si>
    <t>First Name</t>
  </si>
  <si>
    <t xml:space="preserve">Reg No. </t>
  </si>
  <si>
    <t>Nationality</t>
  </si>
  <si>
    <t>Birthdate</t>
  </si>
  <si>
    <t>Judge 1</t>
  </si>
  <si>
    <t>Judge 2</t>
  </si>
  <si>
    <t>Judge 3</t>
  </si>
  <si>
    <t>Judge 4</t>
  </si>
  <si>
    <t>Total</t>
  </si>
  <si>
    <t>Best Run</t>
  </si>
  <si>
    <t>MEN</t>
  </si>
  <si>
    <t>Sponsor</t>
  </si>
  <si>
    <t>Lucy</t>
  </si>
  <si>
    <t>Smith</t>
  </si>
  <si>
    <t>Final</t>
  </si>
  <si>
    <t>Judge 3 A</t>
  </si>
  <si>
    <t>Norwich</t>
  </si>
  <si>
    <t>66% Turns, 33% Air</t>
  </si>
  <si>
    <t>UK</t>
  </si>
  <si>
    <t>1st Oct 2023</t>
  </si>
  <si>
    <t>Futures Champs 2023</t>
  </si>
  <si>
    <t>Group 1</t>
  </si>
  <si>
    <t>Group 2</t>
  </si>
  <si>
    <t>Group 3</t>
  </si>
  <si>
    <t>Group 4</t>
  </si>
  <si>
    <t>Group 5</t>
  </si>
  <si>
    <t>Group 6</t>
  </si>
  <si>
    <t>Fastest Boarder</t>
  </si>
  <si>
    <t>Fastest Qualifier</t>
  </si>
  <si>
    <t>Tom Wilson</t>
  </si>
  <si>
    <t>Isaac Cheongvee</t>
  </si>
  <si>
    <t>Akai C-B</t>
  </si>
  <si>
    <t>Josh Abrey</t>
  </si>
  <si>
    <t>Freya Tresidder</t>
  </si>
  <si>
    <t>Pat Wilkinson</t>
  </si>
  <si>
    <t>Dimitri Owen</t>
  </si>
  <si>
    <t>Harrison Adkins</t>
  </si>
  <si>
    <t>Robert Savage</t>
  </si>
  <si>
    <t>Marcus Pop</t>
  </si>
  <si>
    <t>Preston Crook</t>
  </si>
  <si>
    <t>Lily Flitton</t>
  </si>
  <si>
    <t>Tom Bartlett</t>
  </si>
  <si>
    <t>Josh Wright</t>
  </si>
  <si>
    <t>Poppy Blair</t>
  </si>
  <si>
    <t>Flynn Cannon</t>
  </si>
  <si>
    <t>Sam Elderkin</t>
  </si>
  <si>
    <t>Harry Croft</t>
  </si>
  <si>
    <t>Isabelle Elderkin</t>
  </si>
  <si>
    <t>Edward Warpole</t>
  </si>
  <si>
    <t>Group Table 1</t>
  </si>
  <si>
    <t>Group Table 2</t>
  </si>
  <si>
    <t>Group Table 3</t>
  </si>
  <si>
    <t>Group Table 5</t>
  </si>
  <si>
    <t>Group Table 6</t>
  </si>
  <si>
    <t>Wins</t>
  </si>
  <si>
    <t>Name</t>
  </si>
  <si>
    <t>Quarter Final 1</t>
  </si>
  <si>
    <t>Akai CB</t>
  </si>
  <si>
    <t>Semi Final 1</t>
  </si>
  <si>
    <t>Quarter Final 2</t>
  </si>
  <si>
    <t>RESULT</t>
  </si>
  <si>
    <t xml:space="preserve">2nd </t>
  </si>
  <si>
    <t>Quarter Final 3</t>
  </si>
  <si>
    <t xml:space="preserve">1st </t>
  </si>
  <si>
    <t>Joshua Abrey</t>
  </si>
  <si>
    <t>Semi Final 2</t>
  </si>
  <si>
    <t>Small Final</t>
  </si>
  <si>
    <t xml:space="preserve">Quarter Final 4	</t>
  </si>
  <si>
    <t>Patrick Wilkinson</t>
  </si>
  <si>
    <t>Jacob Fisher</t>
  </si>
  <si>
    <t>Betsy Cheongvee</t>
  </si>
  <si>
    <t>Tyler Reardon</t>
  </si>
  <si>
    <t>Fred Croft</t>
  </si>
  <si>
    <t>Cameron Long</t>
  </si>
  <si>
    <t>Henry Hale</t>
  </si>
  <si>
    <t>Sia Srivastava</t>
  </si>
  <si>
    <t>Georgina L-G</t>
  </si>
  <si>
    <t>Ianis Pop</t>
  </si>
  <si>
    <t>Lily Martinez</t>
  </si>
  <si>
    <t>Ida Croft</t>
  </si>
  <si>
    <t>Oliver Gravling</t>
  </si>
  <si>
    <t>Harry Wright</t>
  </si>
  <si>
    <t>Matthew Walpole</t>
  </si>
  <si>
    <t>Betsy</t>
  </si>
  <si>
    <t>Georgina</t>
  </si>
  <si>
    <t>Fred</t>
  </si>
  <si>
    <t>Henry</t>
  </si>
  <si>
    <t>Tyler</t>
  </si>
  <si>
    <t>Sia</t>
  </si>
  <si>
    <t>Ianis</t>
  </si>
  <si>
    <t>Cameron</t>
  </si>
  <si>
    <t>Surname</t>
  </si>
  <si>
    <t>Cat</t>
  </si>
  <si>
    <t>Discipline</t>
  </si>
  <si>
    <t>Gender</t>
  </si>
  <si>
    <t>Run 1</t>
  </si>
  <si>
    <t>Run 2</t>
  </si>
  <si>
    <t>Fastest</t>
  </si>
  <si>
    <t>Harrison</t>
  </si>
  <si>
    <t>Adkins</t>
  </si>
  <si>
    <t>Youth</t>
  </si>
  <si>
    <t>Board</t>
  </si>
  <si>
    <t>Poppy</t>
  </si>
  <si>
    <t>Blair</t>
  </si>
  <si>
    <t>Long</t>
  </si>
  <si>
    <t>Grom</t>
  </si>
  <si>
    <t>Dimitri</t>
  </si>
  <si>
    <t>Owen</t>
  </si>
  <si>
    <t xml:space="preserve">Jacob </t>
  </si>
  <si>
    <t>Fisher</t>
  </si>
  <si>
    <t>Junior</t>
  </si>
  <si>
    <t>Robert</t>
  </si>
  <si>
    <t>Savage</t>
  </si>
  <si>
    <t>Cheongvee</t>
  </si>
  <si>
    <t>Ski</t>
  </si>
  <si>
    <t>F</t>
  </si>
  <si>
    <t>Lavers-Grafton</t>
  </si>
  <si>
    <t>Srivastava</t>
  </si>
  <si>
    <t>Ida</t>
  </si>
  <si>
    <t>Croft</t>
  </si>
  <si>
    <t>Lily</t>
  </si>
  <si>
    <t>Martinez</t>
  </si>
  <si>
    <t>SKi</t>
  </si>
  <si>
    <t>Freya</t>
  </si>
  <si>
    <t>Tresidder</t>
  </si>
  <si>
    <t>Flitton</t>
  </si>
  <si>
    <t>Heidi</t>
  </si>
  <si>
    <t>Gibbs</t>
  </si>
  <si>
    <t>Reardon</t>
  </si>
  <si>
    <t>M</t>
  </si>
  <si>
    <t>Hale</t>
  </si>
  <si>
    <t>pop</t>
  </si>
  <si>
    <t>harry</t>
  </si>
  <si>
    <t>wright</t>
  </si>
  <si>
    <t>Matthew</t>
  </si>
  <si>
    <t>Walpole</t>
  </si>
  <si>
    <t>Oliver</t>
  </si>
  <si>
    <t>Graveling</t>
  </si>
  <si>
    <t>Akai</t>
  </si>
  <si>
    <t>Carter-Bell</t>
  </si>
  <si>
    <t>Isaac</t>
  </si>
  <si>
    <t>Thomas</t>
  </si>
  <si>
    <t>wilson</t>
  </si>
  <si>
    <t>DSQ</t>
  </si>
  <si>
    <t>Joshua</t>
  </si>
  <si>
    <t>Abrey</t>
  </si>
  <si>
    <t>Tom</t>
  </si>
  <si>
    <t>Bartlett</t>
  </si>
  <si>
    <t>Preston</t>
  </si>
  <si>
    <t>Crook</t>
  </si>
  <si>
    <t>Patrick</t>
  </si>
  <si>
    <t>Wilkinson</t>
  </si>
  <si>
    <t>Marcus</t>
  </si>
  <si>
    <t>Josh</t>
  </si>
  <si>
    <t>Wright</t>
  </si>
  <si>
    <t>Samuel</t>
  </si>
  <si>
    <t>Elderkin</t>
  </si>
  <si>
    <t>George</t>
  </si>
  <si>
    <t>Leigh</t>
  </si>
  <si>
    <t>Harry</t>
  </si>
  <si>
    <t>Edward</t>
  </si>
  <si>
    <t>Butley</t>
  </si>
  <si>
    <t>From 1st</t>
  </si>
  <si>
    <t>5th</t>
  </si>
  <si>
    <t>Butler</t>
  </si>
  <si>
    <t>Norris</t>
  </si>
  <si>
    <t>OWEN</t>
  </si>
  <si>
    <t>viner</t>
  </si>
  <si>
    <t>Parker</t>
  </si>
  <si>
    <t>William</t>
  </si>
  <si>
    <t xml:space="preserve">FINN </t>
  </si>
  <si>
    <t>seb</t>
  </si>
  <si>
    <t>Deja</t>
  </si>
  <si>
    <t>Blaire</t>
  </si>
  <si>
    <t>halliday</t>
  </si>
  <si>
    <t>Halliday</t>
  </si>
  <si>
    <t>Boarder</t>
  </si>
  <si>
    <t>SL Points</t>
  </si>
  <si>
    <t>Mo Points</t>
  </si>
  <si>
    <t>SX Points</t>
  </si>
  <si>
    <t>BX Points</t>
  </si>
  <si>
    <t>Ski Slope Points</t>
  </si>
  <si>
    <t>Board Slope Points</t>
  </si>
  <si>
    <t>Athlete First Name</t>
  </si>
  <si>
    <t>Athlete Last Name</t>
  </si>
  <si>
    <t>DOB</t>
  </si>
  <si>
    <t>Age Group</t>
  </si>
  <si>
    <t>Saturday SX / SBX</t>
  </si>
  <si>
    <t>Saturday Moguls</t>
  </si>
  <si>
    <t>Saturday Slopestyle</t>
  </si>
  <si>
    <t>Saturday Parallel SL</t>
  </si>
  <si>
    <t>Sunday SX</t>
  </si>
  <si>
    <t>Sunday SBX</t>
  </si>
  <si>
    <t>Sunday Moguls</t>
  </si>
  <si>
    <t>Sunday Slopestyle Ski</t>
  </si>
  <si>
    <t>Sunday Slopestyle Snowboard</t>
  </si>
  <si>
    <t>Competitions Discipine</t>
  </si>
  <si>
    <t>Male</t>
  </si>
  <si>
    <t>X</t>
  </si>
  <si>
    <t>Female</t>
  </si>
  <si>
    <t>thomas</t>
  </si>
  <si>
    <t xml:space="preserve">Isabelle </t>
  </si>
  <si>
    <t>Rupert</t>
  </si>
  <si>
    <t>Menzies</t>
  </si>
  <si>
    <t>Flynn</t>
  </si>
  <si>
    <t>Cannon</t>
  </si>
  <si>
    <t>Willis</t>
  </si>
  <si>
    <t>Hughes</t>
  </si>
  <si>
    <t>Senior</t>
  </si>
  <si>
    <t xml:space="preserve">Nancy </t>
  </si>
  <si>
    <t xml:space="preserve">Wilkinson </t>
  </si>
  <si>
    <t>Arthur</t>
  </si>
  <si>
    <t>Yates</t>
  </si>
  <si>
    <t>Ilex</t>
  </si>
  <si>
    <t>Beau</t>
  </si>
  <si>
    <t>Robinson</t>
  </si>
  <si>
    <t>Seed</t>
  </si>
  <si>
    <t>Semis</t>
  </si>
  <si>
    <t>Finals</t>
  </si>
  <si>
    <t>Results</t>
  </si>
  <si>
    <t>Final Ranking</t>
  </si>
  <si>
    <t>/</t>
  </si>
  <si>
    <t>1st SEED</t>
  </si>
  <si>
    <t>2nd SEED</t>
  </si>
  <si>
    <t>3rd SEED</t>
  </si>
  <si>
    <t>4th SEED</t>
  </si>
  <si>
    <t>Round of 16</t>
  </si>
  <si>
    <t>Semi Finals</t>
  </si>
  <si>
    <t>Akai Carter Bell</t>
  </si>
  <si>
    <t>9 --</t>
  </si>
  <si>
    <t>Robert Savafe</t>
  </si>
  <si>
    <t>Thomas Wilson</t>
  </si>
  <si>
    <t>George Leigh</t>
  </si>
  <si>
    <t>Edward Walpole</t>
  </si>
  <si>
    <t>Akai Carter-Bell</t>
  </si>
  <si>
    <t>Georgina Lavers-Grafton</t>
  </si>
  <si>
    <t>Heidi Gibbs</t>
  </si>
  <si>
    <t>Grom Female Ski</t>
  </si>
  <si>
    <t>Youth Female Ski</t>
  </si>
  <si>
    <t>Junior Female Ski</t>
  </si>
  <si>
    <t>Grom Male Ski</t>
  </si>
  <si>
    <t>Grom Female Board</t>
  </si>
  <si>
    <t>Grom Male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</si>
</sst>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10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DD0806"/>
      <name val="Arial"/>
      <family val="2"/>
    </font>
    <font>
      <b/>
      <sz val="10"/>
      <color rgb="FFDD0806"/>
      <name val="Arial"/>
      <family val="2"/>
    </font>
    <font>
      <sz val="10"/>
      <color rgb="FFFFFFFF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rgb="FF000000"/>
      <name val="Calibri"/>
      <family val="2"/>
    </font>
    <font>
      <b/>
      <i/>
      <sz val="13"/>
      <color indexed="9"/>
      <name val="Arial"/>
      <family val="2"/>
    </font>
    <font>
      <b/>
      <i/>
      <sz val="13"/>
      <color theme="0"/>
      <name val="Arial"/>
      <family val="2"/>
    </font>
    <font>
      <sz val="13"/>
      <color theme="1"/>
      <name val="Arial"/>
      <family val="2"/>
    </font>
    <font>
      <b/>
      <i/>
      <sz val="13"/>
      <color rgb="FFFFFFFF"/>
      <name val="Arial"/>
      <family val="2"/>
    </font>
    <font>
      <sz val="12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7E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rgb="FF000000"/>
      </patternFill>
    </fill>
  </fills>
  <borders count="82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" xfId="0" applyFont="1" applyBorder="1"/>
    <xf numFmtId="0" fontId="6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2" xfId="0" applyFont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/>
    <xf numFmtId="0" fontId="3" fillId="3" borderId="29" xfId="0" applyFont="1" applyFill="1" applyBorder="1"/>
    <xf numFmtId="0" fontId="3" fillId="0" borderId="30" xfId="0" applyFont="1" applyBorder="1"/>
    <xf numFmtId="0" fontId="9" fillId="2" borderId="29" xfId="0" applyFont="1" applyFill="1" applyBorder="1"/>
    <xf numFmtId="0" fontId="3" fillId="0" borderId="12" xfId="0" applyFont="1" applyBorder="1"/>
    <xf numFmtId="0" fontId="3" fillId="3" borderId="16" xfId="0" applyFont="1" applyFill="1" applyBorder="1"/>
    <xf numFmtId="0" fontId="3" fillId="3" borderId="17" xfId="0" applyFont="1" applyFill="1" applyBorder="1"/>
    <xf numFmtId="0" fontId="3" fillId="0" borderId="16" xfId="0" applyFont="1" applyBorder="1"/>
    <xf numFmtId="0" fontId="3" fillId="3" borderId="31" xfId="0" applyFont="1" applyFill="1" applyBorder="1"/>
    <xf numFmtId="0" fontId="3" fillId="3" borderId="32" xfId="0" applyFont="1" applyFill="1" applyBorder="1"/>
    <xf numFmtId="0" fontId="3" fillId="0" borderId="33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9" fillId="2" borderId="17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3" borderId="31" xfId="0" applyFont="1" applyFill="1" applyBorder="1" applyAlignment="1">
      <alignment horizontal="center"/>
    </xf>
    <xf numFmtId="0" fontId="3" fillId="4" borderId="34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7" fillId="3" borderId="35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3" fillId="0" borderId="36" xfId="0" applyFont="1" applyBorder="1"/>
    <xf numFmtId="0" fontId="9" fillId="4" borderId="34" xfId="0" applyFont="1" applyFill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11" xfId="0" applyFont="1" applyBorder="1"/>
    <xf numFmtId="0" fontId="10" fillId="0" borderId="11" xfId="0" applyFont="1" applyBorder="1" applyAlignment="1">
      <alignment horizontal="right"/>
    </xf>
    <xf numFmtId="0" fontId="3" fillId="0" borderId="15" xfId="0" applyFont="1" applyBorder="1"/>
    <xf numFmtId="0" fontId="11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/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50" xfId="0" applyBorder="1"/>
    <xf numFmtId="0" fontId="0" fillId="0" borderId="51" xfId="0" applyBorder="1" applyAlignment="1">
      <alignment horizontal="center" vertical="center"/>
    </xf>
    <xf numFmtId="0" fontId="0" fillId="0" borderId="52" xfId="0" applyBorder="1"/>
    <xf numFmtId="0" fontId="0" fillId="0" borderId="53" xfId="0" applyBorder="1" applyAlignment="1">
      <alignment horizontal="center" vertical="center"/>
    </xf>
    <xf numFmtId="0" fontId="0" fillId="0" borderId="54" xfId="0" applyBorder="1"/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8" borderId="65" xfId="0" applyFill="1" applyBorder="1" applyAlignment="1">
      <alignment horizontal="center" vertical="center"/>
    </xf>
    <xf numFmtId="0" fontId="0" fillId="9" borderId="62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0" fillId="0" borderId="37" xfId="0" applyFont="1" applyBorder="1"/>
    <xf numFmtId="0" fontId="3" fillId="0" borderId="41" xfId="0" applyFont="1" applyBorder="1"/>
    <xf numFmtId="0" fontId="10" fillId="0" borderId="12" xfId="0" applyFont="1" applyBorder="1"/>
    <xf numFmtId="14" fontId="3" fillId="3" borderId="28" xfId="0" applyNumberFormat="1" applyFont="1" applyFill="1" applyBorder="1"/>
    <xf numFmtId="14" fontId="0" fillId="0" borderId="0" xfId="0" applyNumberFormat="1"/>
    <xf numFmtId="0" fontId="14" fillId="10" borderId="70" xfId="0" applyFont="1" applyFill="1" applyBorder="1" applyAlignment="1">
      <alignment horizontal="center" vertical="center"/>
    </xf>
    <xf numFmtId="0" fontId="16" fillId="0" borderId="0" xfId="0" applyFont="1"/>
    <xf numFmtId="0" fontId="0" fillId="12" borderId="71" xfId="0" applyFill="1" applyBorder="1" applyAlignment="1">
      <alignment horizontal="center"/>
    </xf>
    <xf numFmtId="0" fontId="0" fillId="0" borderId="72" xfId="0" applyBorder="1"/>
    <xf numFmtId="0" fontId="0" fillId="0" borderId="73" xfId="0" applyBorder="1"/>
    <xf numFmtId="0" fontId="0" fillId="12" borderId="74" xfId="0" applyFill="1" applyBorder="1" applyAlignment="1">
      <alignment horizontal="center"/>
    </xf>
    <xf numFmtId="0" fontId="0" fillId="0" borderId="77" xfId="0" applyBorder="1"/>
    <xf numFmtId="0" fontId="0" fillId="0" borderId="71" xfId="0" applyBorder="1" applyAlignment="1">
      <alignment horizontal="center" vertical="center"/>
    </xf>
    <xf numFmtId="0" fontId="0" fillId="0" borderId="75" xfId="0" applyBorder="1"/>
    <xf numFmtId="0" fontId="0" fillId="0" borderId="76" xfId="0" applyBorder="1"/>
    <xf numFmtId="0" fontId="0" fillId="0" borderId="74" xfId="0" applyBorder="1"/>
    <xf numFmtId="0" fontId="0" fillId="12" borderId="71" xfId="0" applyFill="1" applyBorder="1" applyAlignment="1">
      <alignment horizontal="center" vertical="center"/>
    </xf>
    <xf numFmtId="0" fontId="0" fillId="12" borderId="74" xfId="0" applyFill="1" applyBorder="1" applyAlignment="1">
      <alignment horizontal="center" vertical="center"/>
    </xf>
    <xf numFmtId="0" fontId="15" fillId="11" borderId="71" xfId="0" applyFont="1" applyFill="1" applyBorder="1"/>
    <xf numFmtId="0" fontId="11" fillId="12" borderId="81" xfId="0" applyFont="1" applyFill="1" applyBorder="1" applyAlignment="1">
      <alignment horizontal="center"/>
    </xf>
    <xf numFmtId="0" fontId="11" fillId="12" borderId="81" xfId="0" applyFont="1" applyFill="1" applyBorder="1" applyAlignment="1">
      <alignment horizontal="left"/>
    </xf>
    <xf numFmtId="0" fontId="11" fillId="0" borderId="0" xfId="0" applyFont="1"/>
    <xf numFmtId="0" fontId="0" fillId="12" borderId="81" xfId="0" applyFill="1" applyBorder="1" applyAlignment="1">
      <alignment horizontal="center"/>
    </xf>
    <xf numFmtId="0" fontId="0" fillId="0" borderId="81" xfId="0" applyBorder="1" applyAlignment="1">
      <alignment horizontal="left"/>
    </xf>
    <xf numFmtId="0" fontId="18" fillId="12" borderId="81" xfId="0" applyFont="1" applyFill="1" applyBorder="1" applyAlignment="1">
      <alignment horizontal="center"/>
    </xf>
    <xf numFmtId="0" fontId="0" fillId="0" borderId="81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2" borderId="7" xfId="0" applyFont="1" applyFill="1" applyBorder="1" applyAlignment="1">
      <alignment horizontal="left"/>
    </xf>
    <xf numFmtId="0" fontId="1" fillId="0" borderId="22" xfId="0" applyFont="1" applyBorder="1"/>
    <xf numFmtId="0" fontId="6" fillId="0" borderId="7" xfId="0" applyFont="1" applyBorder="1" applyAlignment="1">
      <alignment horizontal="center"/>
    </xf>
    <xf numFmtId="0" fontId="1" fillId="0" borderId="18" xfId="0" applyFont="1" applyBorder="1"/>
    <xf numFmtId="0" fontId="5" fillId="2" borderId="10" xfId="0" applyFont="1" applyFill="1" applyBorder="1" applyAlignment="1">
      <alignment horizontal="left"/>
    </xf>
    <xf numFmtId="0" fontId="1" fillId="0" borderId="23" xfId="0" applyFont="1" applyBorder="1"/>
    <xf numFmtId="0" fontId="6" fillId="0" borderId="10" xfId="0" applyFont="1" applyBorder="1" applyAlignment="1">
      <alignment horizontal="center"/>
    </xf>
    <xf numFmtId="0" fontId="1" fillId="0" borderId="19" xfId="0" applyFont="1" applyBorder="1"/>
    <xf numFmtId="0" fontId="5" fillId="2" borderId="14" xfId="0" applyFont="1" applyFill="1" applyBorder="1" applyAlignment="1">
      <alignment horizontal="left"/>
    </xf>
    <xf numFmtId="0" fontId="1" fillId="0" borderId="24" xfId="0" applyFont="1" applyBorder="1"/>
    <xf numFmtId="0" fontId="6" fillId="0" borderId="14" xfId="0" applyFont="1" applyBorder="1" applyAlignment="1">
      <alignment horizontal="center"/>
    </xf>
    <xf numFmtId="0" fontId="1" fillId="0" borderId="20" xfId="0" applyFont="1" applyBorder="1"/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0" fillId="6" borderId="58" xfId="0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0" fillId="5" borderId="62" xfId="0" applyFill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0" fillId="6" borderId="64" xfId="0" applyFill="1" applyBorder="1" applyAlignment="1">
      <alignment horizontal="center"/>
    </xf>
    <xf numFmtId="0" fontId="0" fillId="6" borderId="65" xfId="0" applyFill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0" fillId="5" borderId="66" xfId="0" applyFill="1" applyBorder="1" applyAlignment="1">
      <alignment horizontal="center"/>
    </xf>
    <xf numFmtId="0" fontId="0" fillId="6" borderId="66" xfId="0" applyFill="1" applyBorder="1" applyAlignment="1">
      <alignment horizontal="center"/>
    </xf>
    <xf numFmtId="0" fontId="11" fillId="0" borderId="59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0" fontId="0" fillId="6" borderId="69" xfId="0" applyFill="1" applyBorder="1" applyAlignment="1">
      <alignment horizontal="center" vertical="center"/>
    </xf>
    <xf numFmtId="0" fontId="0" fillId="5" borderId="62" xfId="0" applyFill="1" applyBorder="1" applyAlignment="1">
      <alignment horizontal="center" vertical="center"/>
    </xf>
    <xf numFmtId="0" fontId="0" fillId="0" borderId="7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6" xfId="0" applyBorder="1" applyAlignment="1">
      <alignment horizontal="center"/>
    </xf>
    <xf numFmtId="0" fontId="15" fillId="11" borderId="71" xfId="0" applyFont="1" applyFill="1" applyBorder="1" applyAlignment="1">
      <alignment horizontal="center"/>
    </xf>
    <xf numFmtId="0" fontId="0" fillId="0" borderId="7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17" fillId="13" borderId="78" xfId="0" applyFont="1" applyFill="1" applyBorder="1" applyAlignment="1">
      <alignment horizontal="center"/>
    </xf>
    <xf numFmtId="0" fontId="17" fillId="13" borderId="25" xfId="0" applyFont="1" applyFill="1" applyBorder="1" applyAlignment="1">
      <alignment horizontal="center"/>
    </xf>
    <xf numFmtId="0" fontId="17" fillId="13" borderId="26" xfId="0" applyFont="1" applyFill="1" applyBorder="1" applyAlignment="1">
      <alignment horizontal="center"/>
    </xf>
    <xf numFmtId="0" fontId="15" fillId="11" borderId="70" xfId="0" applyFont="1" applyFill="1" applyBorder="1" applyAlignment="1">
      <alignment horizontal="center"/>
    </xf>
    <xf numFmtId="0" fontId="15" fillId="11" borderId="79" xfId="0" applyFont="1" applyFill="1" applyBorder="1" applyAlignment="1">
      <alignment horizontal="center"/>
    </xf>
    <xf numFmtId="0" fontId="15" fillId="11" borderId="80" xfId="0" applyFont="1" applyFill="1" applyBorder="1" applyAlignment="1">
      <alignment horizontal="center"/>
    </xf>
    <xf numFmtId="49" fontId="3" fillId="3" borderId="2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00"/>
  <sheetViews>
    <sheetView tabSelected="1" zoomScale="101" workbookViewId="0">
      <selection activeCell="H19" sqref="H19"/>
    </sheetView>
  </sheetViews>
  <sheetFormatPr defaultColWidth="12.59765625" defaultRowHeight="15" customHeight="1" x14ac:dyDescent="0.35"/>
  <cols>
    <col min="1" max="1" width="11.46484375" customWidth="1"/>
    <col min="2" max="2" width="4.06640625" customWidth="1"/>
    <col min="3" max="3" width="3.9296875" customWidth="1"/>
    <col min="4" max="4" width="12.796875" bestFit="1" customWidth="1"/>
    <col min="5" max="5" width="9.59765625" bestFit="1" customWidth="1"/>
    <col min="6" max="7" width="9.19921875" bestFit="1" customWidth="1"/>
    <col min="8" max="8" width="9.9296875" bestFit="1" customWidth="1"/>
    <col min="9" max="9" width="8.1328125" bestFit="1" customWidth="1"/>
    <col min="10" max="13" width="7.1328125" hidden="1" customWidth="1"/>
    <col min="14" max="14" width="7.3984375" hidden="1" customWidth="1"/>
    <col min="15" max="18" width="7.1328125" hidden="1" customWidth="1"/>
    <col min="19" max="19" width="7.3984375" hidden="1" customWidth="1"/>
    <col min="20" max="20" width="8.796875" bestFit="1" customWidth="1"/>
    <col min="21" max="21" width="7.3984375" customWidth="1"/>
    <col min="22" max="26" width="11.46484375" customWidth="1"/>
  </cols>
  <sheetData>
    <row r="1" spans="1:21" ht="12.75" customHeight="1" x14ac:dyDescent="0.7">
      <c r="A1" s="116"/>
      <c r="B1" s="117"/>
      <c r="C1" s="117"/>
      <c r="D1" s="117"/>
      <c r="E1" s="117"/>
      <c r="F1" s="117"/>
      <c r="G1" s="117"/>
      <c r="H1" s="117"/>
      <c r="I1" s="117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12.75" customHeight="1" x14ac:dyDescent="0.5">
      <c r="A2" s="118"/>
      <c r="B2" s="117"/>
      <c r="C2" s="117"/>
      <c r="D2" s="117"/>
      <c r="E2" s="117"/>
      <c r="F2" s="117"/>
      <c r="G2" s="117"/>
      <c r="H2" s="117"/>
      <c r="I2" s="117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2.75" customHeight="1" x14ac:dyDescent="0.3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2.75" customHeight="1" thickBot="1" x14ac:dyDescent="0.4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2.75" customHeight="1" x14ac:dyDescent="0.4">
      <c r="A5" s="119" t="s">
        <v>5</v>
      </c>
      <c r="B5" s="120"/>
      <c r="C5" s="121" t="s">
        <v>37</v>
      </c>
      <c r="D5" s="122"/>
      <c r="E5" s="122"/>
      <c r="F5" s="12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 ht="12.75" customHeight="1" x14ac:dyDescent="0.4">
      <c r="A6" s="123" t="s">
        <v>6</v>
      </c>
      <c r="B6" s="124"/>
      <c r="C6" s="125" t="s">
        <v>26</v>
      </c>
      <c r="D6" s="126"/>
      <c r="E6" s="126"/>
      <c r="F6" s="1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1" ht="12.75" customHeight="1" x14ac:dyDescent="0.4">
      <c r="A7" s="123" t="s">
        <v>7</v>
      </c>
      <c r="B7" s="124"/>
      <c r="C7" s="125" t="s">
        <v>33</v>
      </c>
      <c r="D7" s="126"/>
      <c r="E7" s="126"/>
      <c r="F7" s="12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1" ht="12.75" customHeight="1" x14ac:dyDescent="0.4">
      <c r="A8" s="123" t="s">
        <v>8</v>
      </c>
      <c r="B8" s="124"/>
      <c r="C8" s="125" t="s">
        <v>35</v>
      </c>
      <c r="D8" s="126"/>
      <c r="E8" s="126"/>
      <c r="F8" s="12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1" ht="12.75" customHeight="1" thickBot="1" x14ac:dyDescent="0.45">
      <c r="A9" s="127" t="s">
        <v>9</v>
      </c>
      <c r="B9" s="128"/>
      <c r="C9" s="129" t="s">
        <v>36</v>
      </c>
      <c r="D9" s="130"/>
      <c r="E9" s="130"/>
      <c r="F9" s="12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1" ht="12.75" customHeight="1" thickBot="1" x14ac:dyDescent="0.4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1" ht="12.75" customHeight="1" thickBot="1" x14ac:dyDescent="0.45">
      <c r="A11" s="3"/>
      <c r="B11" s="4"/>
      <c r="C11" s="4"/>
      <c r="D11" s="4"/>
      <c r="E11" s="5" t="s">
        <v>10</v>
      </c>
      <c r="F11" s="4"/>
      <c r="G11" s="4"/>
      <c r="H11" s="4"/>
      <c r="I11" s="6"/>
      <c r="J11" s="7"/>
      <c r="K11" s="7"/>
      <c r="L11" s="7"/>
      <c r="M11" s="7"/>
      <c r="N11" s="7" t="s">
        <v>11</v>
      </c>
      <c r="O11" s="7"/>
      <c r="P11" s="7"/>
      <c r="Q11" s="7"/>
      <c r="R11" s="7"/>
      <c r="S11" s="7" t="s">
        <v>12</v>
      </c>
      <c r="T11" s="8"/>
    </row>
    <row r="12" spans="1:21" ht="12.75" customHeight="1" thickBot="1" x14ac:dyDescent="0.45">
      <c r="A12" s="9" t="s">
        <v>13</v>
      </c>
      <c r="B12" s="10" t="s">
        <v>14</v>
      </c>
      <c r="C12" s="10" t="s">
        <v>15</v>
      </c>
      <c r="D12" s="10" t="s">
        <v>16</v>
      </c>
      <c r="E12" s="10" t="s">
        <v>17</v>
      </c>
      <c r="F12" s="10" t="s">
        <v>18</v>
      </c>
      <c r="G12" s="10" t="s">
        <v>19</v>
      </c>
      <c r="H12" s="10" t="s">
        <v>20</v>
      </c>
      <c r="I12" s="11" t="s">
        <v>4</v>
      </c>
      <c r="J12" s="10" t="s">
        <v>21</v>
      </c>
      <c r="K12" s="10" t="s">
        <v>22</v>
      </c>
      <c r="L12" s="10" t="s">
        <v>23</v>
      </c>
      <c r="M12" s="10" t="s">
        <v>24</v>
      </c>
      <c r="N12" s="12" t="s">
        <v>25</v>
      </c>
      <c r="O12" s="10" t="s">
        <v>21</v>
      </c>
      <c r="P12" s="10" t="s">
        <v>22</v>
      </c>
      <c r="Q12" s="10" t="s">
        <v>23</v>
      </c>
      <c r="R12" s="10" t="s">
        <v>24</v>
      </c>
      <c r="S12" s="12" t="s">
        <v>25</v>
      </c>
      <c r="T12" s="13" t="s">
        <v>26</v>
      </c>
    </row>
    <row r="13" spans="1:21" ht="12.75" customHeight="1" x14ac:dyDescent="0.35">
      <c r="A13" s="14">
        <f t="shared" ref="A13:A19" si="0">RANK(T13,$T$13:$T$37,0)</f>
        <v>1</v>
      </c>
      <c r="B13" s="15">
        <v>4</v>
      </c>
      <c r="C13" s="15"/>
      <c r="D13" s="15" t="s">
        <v>130</v>
      </c>
      <c r="E13" s="15" t="s">
        <v>100</v>
      </c>
      <c r="F13" s="15"/>
      <c r="G13" s="15"/>
      <c r="H13" s="15">
        <v>2013</v>
      </c>
      <c r="I13" s="16" t="s">
        <v>122</v>
      </c>
      <c r="J13" s="17"/>
      <c r="K13" s="17"/>
      <c r="L13" s="17"/>
      <c r="M13" s="17"/>
      <c r="N13" s="15">
        <f t="shared" ref="N13:N19" si="1">(J13+K13+L13+M13)</f>
        <v>0</v>
      </c>
      <c r="O13" s="17"/>
      <c r="P13" s="17"/>
      <c r="Q13" s="17"/>
      <c r="R13" s="17"/>
      <c r="S13" s="15">
        <f t="shared" ref="S13:S19" si="2">(O13+P13+Q13+R13)</f>
        <v>0</v>
      </c>
      <c r="T13" s="18">
        <v>100</v>
      </c>
      <c r="U13" t="s">
        <v>0</v>
      </c>
    </row>
    <row r="14" spans="1:21" ht="12.75" customHeight="1" x14ac:dyDescent="0.35">
      <c r="A14" s="14">
        <f t="shared" si="0"/>
        <v>4</v>
      </c>
      <c r="B14" s="15">
        <v>18</v>
      </c>
      <c r="C14" s="15"/>
      <c r="D14" s="15" t="s">
        <v>136</v>
      </c>
      <c r="E14" s="15" t="s">
        <v>135</v>
      </c>
      <c r="F14" s="15"/>
      <c r="G14" s="15"/>
      <c r="H14" s="15">
        <v>2015</v>
      </c>
      <c r="I14" s="16" t="s">
        <v>122</v>
      </c>
      <c r="J14" s="19"/>
      <c r="K14" s="19"/>
      <c r="L14" s="19"/>
      <c r="M14" s="17"/>
      <c r="N14" s="15">
        <f t="shared" si="1"/>
        <v>0</v>
      </c>
      <c r="O14" s="17"/>
      <c r="P14" s="17"/>
      <c r="Q14" s="17"/>
      <c r="R14" s="17"/>
      <c r="S14" s="15">
        <f t="shared" si="2"/>
        <v>0</v>
      </c>
      <c r="T14" s="18">
        <v>90</v>
      </c>
      <c r="U14" t="s">
        <v>1</v>
      </c>
    </row>
    <row r="15" spans="1:21" ht="12.75" customHeight="1" x14ac:dyDescent="0.35">
      <c r="A15" s="14">
        <f t="shared" si="0"/>
        <v>5</v>
      </c>
      <c r="B15" s="15">
        <v>45</v>
      </c>
      <c r="C15" s="15"/>
      <c r="D15" s="15" t="s">
        <v>133</v>
      </c>
      <c r="E15" s="15" t="s">
        <v>101</v>
      </c>
      <c r="F15" s="15"/>
      <c r="G15" s="15"/>
      <c r="H15" s="15">
        <v>2012</v>
      </c>
      <c r="I15" s="16" t="s">
        <v>122</v>
      </c>
      <c r="J15" s="19"/>
      <c r="K15" s="19"/>
      <c r="L15" s="19"/>
      <c r="M15" s="17"/>
      <c r="N15" s="15">
        <f t="shared" si="1"/>
        <v>0</v>
      </c>
      <c r="O15" s="17"/>
      <c r="P15" s="17"/>
      <c r="Q15" s="17"/>
      <c r="R15" s="17"/>
      <c r="S15" s="15">
        <f t="shared" si="2"/>
        <v>0</v>
      </c>
      <c r="T15" s="18">
        <v>80</v>
      </c>
      <c r="U15" t="s">
        <v>2</v>
      </c>
    </row>
    <row r="16" spans="1:21" ht="12.75" customHeight="1" x14ac:dyDescent="0.35">
      <c r="A16" s="14">
        <f t="shared" si="0"/>
        <v>6</v>
      </c>
      <c r="B16" s="15">
        <v>57</v>
      </c>
      <c r="C16" s="15"/>
      <c r="D16" s="15" t="s">
        <v>134</v>
      </c>
      <c r="E16" s="15" t="s">
        <v>105</v>
      </c>
      <c r="F16" s="15"/>
      <c r="G16" s="15"/>
      <c r="H16" s="15">
        <v>2013</v>
      </c>
      <c r="I16" s="16" t="s">
        <v>122</v>
      </c>
      <c r="J16" s="19"/>
      <c r="K16" s="19"/>
      <c r="L16" s="19"/>
      <c r="M16" s="17"/>
      <c r="N16" s="15">
        <f t="shared" si="1"/>
        <v>0</v>
      </c>
      <c r="O16" s="17"/>
      <c r="P16" s="17"/>
      <c r="Q16" s="17"/>
      <c r="R16" s="17"/>
      <c r="S16" s="15">
        <f t="shared" si="2"/>
        <v>0</v>
      </c>
      <c r="T16" s="18">
        <v>70</v>
      </c>
      <c r="U16" t="s">
        <v>3</v>
      </c>
    </row>
    <row r="17" spans="1:22" ht="12.75" customHeight="1" x14ac:dyDescent="0.35">
      <c r="A17" s="14">
        <f t="shared" si="0"/>
        <v>7</v>
      </c>
      <c r="B17" s="15">
        <v>36</v>
      </c>
      <c r="C17" s="15"/>
      <c r="D17" s="15" t="s">
        <v>138</v>
      </c>
      <c r="E17" s="15" t="s">
        <v>137</v>
      </c>
      <c r="F17" s="15"/>
      <c r="G17" s="15"/>
      <c r="H17" s="15">
        <v>2013</v>
      </c>
      <c r="I17" s="16" t="s">
        <v>122</v>
      </c>
      <c r="J17" s="19"/>
      <c r="K17" s="19"/>
      <c r="L17" s="19"/>
      <c r="M17" s="17"/>
      <c r="N17" s="15">
        <f t="shared" si="1"/>
        <v>0</v>
      </c>
      <c r="O17" s="17"/>
      <c r="P17" s="17"/>
      <c r="Q17" s="17"/>
      <c r="R17" s="17"/>
      <c r="S17" s="15">
        <f t="shared" si="2"/>
        <v>0</v>
      </c>
      <c r="T17" s="18">
        <v>60</v>
      </c>
      <c r="U17" t="s">
        <v>180</v>
      </c>
    </row>
    <row r="18" spans="1:22" ht="12.75" customHeight="1" thickBot="1" x14ac:dyDescent="0.4">
      <c r="A18" s="14">
        <f t="shared" si="0"/>
        <v>1</v>
      </c>
      <c r="B18" s="20">
        <v>78</v>
      </c>
      <c r="C18" s="20"/>
      <c r="D18" s="20" t="s">
        <v>141</v>
      </c>
      <c r="E18" s="20" t="s">
        <v>140</v>
      </c>
      <c r="F18" s="20"/>
      <c r="G18" s="20"/>
      <c r="H18" s="20">
        <v>2009</v>
      </c>
      <c r="I18" s="21" t="s">
        <v>117</v>
      </c>
      <c r="J18" s="22"/>
      <c r="K18" s="22"/>
      <c r="L18" s="22"/>
      <c r="M18" s="22"/>
      <c r="N18" s="20">
        <f t="shared" si="1"/>
        <v>0</v>
      </c>
      <c r="O18" s="22"/>
      <c r="P18" s="22"/>
      <c r="Q18" s="22"/>
      <c r="R18" s="22"/>
      <c r="S18" s="20">
        <f t="shared" si="2"/>
        <v>0</v>
      </c>
      <c r="T18" s="18">
        <v>100</v>
      </c>
      <c r="U18" t="s">
        <v>0</v>
      </c>
    </row>
    <row r="19" spans="1:22" ht="12.75" customHeight="1" x14ac:dyDescent="0.35">
      <c r="A19" s="14">
        <f t="shared" si="0"/>
        <v>1</v>
      </c>
      <c r="B19" s="15">
        <v>110</v>
      </c>
      <c r="C19" s="15"/>
      <c r="D19" s="15" t="s">
        <v>190</v>
      </c>
      <c r="E19" s="15" t="s">
        <v>119</v>
      </c>
      <c r="F19" s="15"/>
      <c r="G19" s="15"/>
      <c r="H19" s="92"/>
      <c r="I19" s="16" t="s">
        <v>117</v>
      </c>
      <c r="J19" s="17"/>
      <c r="K19" s="17"/>
      <c r="L19" s="17"/>
      <c r="M19" s="17"/>
      <c r="N19" s="15">
        <f t="shared" si="1"/>
        <v>0</v>
      </c>
      <c r="O19" s="17"/>
      <c r="P19" s="17"/>
      <c r="Q19" s="17"/>
      <c r="R19" s="17"/>
      <c r="S19" s="15">
        <f t="shared" si="2"/>
        <v>0</v>
      </c>
      <c r="T19" s="18">
        <v>100</v>
      </c>
      <c r="U19" t="s">
        <v>0</v>
      </c>
      <c r="V19" t="s">
        <v>193</v>
      </c>
    </row>
    <row r="20" spans="1:22" ht="12.75" customHeight="1" x14ac:dyDescent="0.35">
      <c r="A20" s="14">
        <f t="shared" ref="A20:A37" si="3">RANK(T20,$T$13:$T$37,0)</f>
        <v>8</v>
      </c>
      <c r="B20" s="15"/>
      <c r="C20" s="15"/>
      <c r="D20" s="15"/>
      <c r="E20" s="15"/>
      <c r="F20" s="15"/>
      <c r="G20" s="15"/>
      <c r="H20" s="15"/>
      <c r="I20" s="16"/>
      <c r="J20" s="19"/>
      <c r="K20" s="19"/>
      <c r="L20" s="19"/>
      <c r="M20" s="17"/>
      <c r="N20" s="15">
        <f t="shared" ref="N20:N37" si="4">(J20+K20+L20+M20)</f>
        <v>0</v>
      </c>
      <c r="O20" s="17"/>
      <c r="P20" s="17"/>
      <c r="Q20" s="17"/>
      <c r="R20" s="17"/>
      <c r="S20" s="15">
        <f t="shared" ref="S20:S37" si="5">(O20+P20+Q20+R20)</f>
        <v>0</v>
      </c>
      <c r="T20" s="18">
        <f t="shared" ref="T20:T37" si="6">MAX(N20,S20)</f>
        <v>0</v>
      </c>
    </row>
    <row r="21" spans="1:22" ht="12.75" customHeight="1" x14ac:dyDescent="0.35">
      <c r="A21" s="14">
        <f t="shared" si="3"/>
        <v>8</v>
      </c>
      <c r="B21" s="15"/>
      <c r="C21" s="15"/>
      <c r="D21" s="15"/>
      <c r="E21" s="15"/>
      <c r="F21" s="15"/>
      <c r="G21" s="15"/>
      <c r="H21" s="15"/>
      <c r="I21" s="16"/>
      <c r="J21" s="19"/>
      <c r="K21" s="19"/>
      <c r="L21" s="19"/>
      <c r="M21" s="17"/>
      <c r="N21" s="15">
        <f t="shared" si="4"/>
        <v>0</v>
      </c>
      <c r="O21" s="17"/>
      <c r="P21" s="17"/>
      <c r="Q21" s="17"/>
      <c r="R21" s="17"/>
      <c r="S21" s="15">
        <f t="shared" si="5"/>
        <v>0</v>
      </c>
      <c r="T21" s="18">
        <f t="shared" si="6"/>
        <v>0</v>
      </c>
    </row>
    <row r="22" spans="1:22" ht="12.75" hidden="1" customHeight="1" x14ac:dyDescent="0.35">
      <c r="A22" s="14">
        <f t="shared" si="3"/>
        <v>8</v>
      </c>
      <c r="B22" s="15"/>
      <c r="C22" s="15"/>
      <c r="D22" s="15"/>
      <c r="E22" s="15"/>
      <c r="F22" s="15"/>
      <c r="G22" s="15"/>
      <c r="H22" s="15"/>
      <c r="I22" s="16"/>
      <c r="J22" s="19"/>
      <c r="K22" s="19"/>
      <c r="L22" s="19"/>
      <c r="M22" s="17"/>
      <c r="N22" s="15">
        <f t="shared" si="4"/>
        <v>0</v>
      </c>
      <c r="O22" s="17"/>
      <c r="P22" s="17"/>
      <c r="Q22" s="17"/>
      <c r="R22" s="17"/>
      <c r="S22" s="15">
        <f t="shared" si="5"/>
        <v>0</v>
      </c>
      <c r="T22" s="18">
        <f t="shared" si="6"/>
        <v>0</v>
      </c>
    </row>
    <row r="23" spans="1:22" ht="12.75" hidden="1" customHeight="1" x14ac:dyDescent="0.35">
      <c r="A23" s="14">
        <f t="shared" si="3"/>
        <v>8</v>
      </c>
      <c r="B23" s="15"/>
      <c r="C23" s="15"/>
      <c r="D23" s="15"/>
      <c r="E23" s="15"/>
      <c r="F23" s="15"/>
      <c r="G23" s="15"/>
      <c r="H23" s="15"/>
      <c r="I23" s="16"/>
      <c r="J23" s="19"/>
      <c r="K23" s="19"/>
      <c r="L23" s="19"/>
      <c r="M23" s="17"/>
      <c r="N23" s="15">
        <f t="shared" si="4"/>
        <v>0</v>
      </c>
      <c r="O23" s="17"/>
      <c r="P23" s="17"/>
      <c r="Q23" s="17"/>
      <c r="R23" s="17"/>
      <c r="S23" s="15">
        <f t="shared" si="5"/>
        <v>0</v>
      </c>
      <c r="T23" s="18">
        <f t="shared" si="6"/>
        <v>0</v>
      </c>
    </row>
    <row r="24" spans="1:22" ht="12.75" hidden="1" customHeight="1" x14ac:dyDescent="0.35">
      <c r="A24" s="14">
        <f t="shared" si="3"/>
        <v>8</v>
      </c>
      <c r="B24" s="15"/>
      <c r="C24" s="15"/>
      <c r="D24" s="15"/>
      <c r="E24" s="15"/>
      <c r="F24" s="15"/>
      <c r="G24" s="15"/>
      <c r="H24" s="15"/>
      <c r="I24" s="16"/>
      <c r="J24" s="19"/>
      <c r="K24" s="19"/>
      <c r="L24" s="19"/>
      <c r="M24" s="17"/>
      <c r="N24" s="15">
        <f t="shared" si="4"/>
        <v>0</v>
      </c>
      <c r="O24" s="17"/>
      <c r="P24" s="17"/>
      <c r="Q24" s="17"/>
      <c r="R24" s="17"/>
      <c r="S24" s="15">
        <f t="shared" si="5"/>
        <v>0</v>
      </c>
      <c r="T24" s="18">
        <f t="shared" si="6"/>
        <v>0</v>
      </c>
    </row>
    <row r="25" spans="1:22" ht="12.75" hidden="1" customHeight="1" x14ac:dyDescent="0.35">
      <c r="A25" s="14">
        <f t="shared" si="3"/>
        <v>8</v>
      </c>
      <c r="B25" s="15"/>
      <c r="C25" s="15"/>
      <c r="D25" s="15"/>
      <c r="E25" s="15"/>
      <c r="F25" s="15"/>
      <c r="G25" s="15"/>
      <c r="H25" s="15"/>
      <c r="I25" s="16"/>
      <c r="J25" s="19"/>
      <c r="K25" s="19"/>
      <c r="L25" s="19"/>
      <c r="M25" s="17"/>
      <c r="N25" s="15">
        <f t="shared" si="4"/>
        <v>0</v>
      </c>
      <c r="O25" s="17"/>
      <c r="P25" s="17"/>
      <c r="Q25" s="17"/>
      <c r="R25" s="17"/>
      <c r="S25" s="15">
        <f t="shared" si="5"/>
        <v>0</v>
      </c>
      <c r="T25" s="18">
        <f t="shared" si="6"/>
        <v>0</v>
      </c>
    </row>
    <row r="26" spans="1:22" ht="12.75" hidden="1" customHeight="1" x14ac:dyDescent="0.35">
      <c r="A26" s="14">
        <f t="shared" si="3"/>
        <v>8</v>
      </c>
      <c r="B26" s="15"/>
      <c r="C26" s="15"/>
      <c r="D26" s="15"/>
      <c r="E26" s="15"/>
      <c r="F26" s="15"/>
      <c r="G26" s="15"/>
      <c r="H26" s="15"/>
      <c r="I26" s="16"/>
      <c r="J26" s="19"/>
      <c r="K26" s="19"/>
      <c r="L26" s="19"/>
      <c r="M26" s="17"/>
      <c r="N26" s="15">
        <f t="shared" si="4"/>
        <v>0</v>
      </c>
      <c r="O26" s="17"/>
      <c r="P26" s="17"/>
      <c r="Q26" s="17"/>
      <c r="R26" s="17"/>
      <c r="S26" s="15">
        <f t="shared" si="5"/>
        <v>0</v>
      </c>
      <c r="T26" s="18">
        <f t="shared" si="6"/>
        <v>0</v>
      </c>
    </row>
    <row r="27" spans="1:22" ht="12.75" hidden="1" customHeight="1" x14ac:dyDescent="0.35">
      <c r="A27" s="14">
        <f t="shared" si="3"/>
        <v>8</v>
      </c>
      <c r="B27" s="15"/>
      <c r="C27" s="15"/>
      <c r="D27" s="15"/>
      <c r="E27" s="15"/>
      <c r="F27" s="15"/>
      <c r="G27" s="15"/>
      <c r="H27" s="15"/>
      <c r="I27" s="16"/>
      <c r="J27" s="19"/>
      <c r="K27" s="19"/>
      <c r="L27" s="19"/>
      <c r="M27" s="17"/>
      <c r="N27" s="15">
        <f t="shared" si="4"/>
        <v>0</v>
      </c>
      <c r="O27" s="17"/>
      <c r="P27" s="17"/>
      <c r="Q27" s="17"/>
      <c r="R27" s="17"/>
      <c r="S27" s="15">
        <f t="shared" si="5"/>
        <v>0</v>
      </c>
      <c r="T27" s="18">
        <f t="shared" si="6"/>
        <v>0</v>
      </c>
    </row>
    <row r="28" spans="1:22" ht="12.75" hidden="1" customHeight="1" x14ac:dyDescent="0.35">
      <c r="A28" s="14">
        <f t="shared" si="3"/>
        <v>8</v>
      </c>
      <c r="B28" s="15"/>
      <c r="C28" s="15"/>
      <c r="D28" s="15"/>
      <c r="E28" s="15"/>
      <c r="F28" s="15"/>
      <c r="G28" s="15"/>
      <c r="H28" s="15"/>
      <c r="I28" s="16"/>
      <c r="J28" s="19"/>
      <c r="K28" s="19"/>
      <c r="L28" s="19"/>
      <c r="M28" s="17"/>
      <c r="N28" s="15">
        <f t="shared" si="4"/>
        <v>0</v>
      </c>
      <c r="O28" s="17"/>
      <c r="P28" s="17"/>
      <c r="Q28" s="17"/>
      <c r="R28" s="17"/>
      <c r="S28" s="15">
        <f t="shared" si="5"/>
        <v>0</v>
      </c>
      <c r="T28" s="18">
        <f t="shared" si="6"/>
        <v>0</v>
      </c>
    </row>
    <row r="29" spans="1:22" ht="12.75" hidden="1" customHeight="1" x14ac:dyDescent="0.35">
      <c r="A29" s="14">
        <f t="shared" si="3"/>
        <v>8</v>
      </c>
      <c r="B29" s="15"/>
      <c r="C29" s="15"/>
      <c r="D29" s="15"/>
      <c r="E29" s="15"/>
      <c r="F29" s="15"/>
      <c r="G29" s="15"/>
      <c r="H29" s="15"/>
      <c r="I29" s="16"/>
      <c r="J29" s="19"/>
      <c r="K29" s="19"/>
      <c r="L29" s="19"/>
      <c r="M29" s="17"/>
      <c r="N29" s="15">
        <f t="shared" si="4"/>
        <v>0</v>
      </c>
      <c r="O29" s="17"/>
      <c r="P29" s="17"/>
      <c r="Q29" s="17"/>
      <c r="R29" s="17"/>
      <c r="S29" s="15">
        <f t="shared" si="5"/>
        <v>0</v>
      </c>
      <c r="T29" s="18">
        <f t="shared" si="6"/>
        <v>0</v>
      </c>
    </row>
    <row r="30" spans="1:22" ht="12.75" hidden="1" customHeight="1" x14ac:dyDescent="0.35">
      <c r="A30" s="14">
        <f t="shared" si="3"/>
        <v>8</v>
      </c>
      <c r="B30" s="15"/>
      <c r="C30" s="15"/>
      <c r="D30" s="15"/>
      <c r="E30" s="15"/>
      <c r="F30" s="15"/>
      <c r="G30" s="15"/>
      <c r="H30" s="15"/>
      <c r="I30" s="16"/>
      <c r="J30" s="19"/>
      <c r="K30" s="19"/>
      <c r="L30" s="19"/>
      <c r="M30" s="17"/>
      <c r="N30" s="15">
        <f t="shared" si="4"/>
        <v>0</v>
      </c>
      <c r="O30" s="17"/>
      <c r="P30" s="17"/>
      <c r="Q30" s="17"/>
      <c r="R30" s="17"/>
      <c r="S30" s="15">
        <f t="shared" si="5"/>
        <v>0</v>
      </c>
      <c r="T30" s="18">
        <f t="shared" si="6"/>
        <v>0</v>
      </c>
    </row>
    <row r="31" spans="1:22" ht="12.75" hidden="1" customHeight="1" x14ac:dyDescent="0.35">
      <c r="A31" s="14">
        <f t="shared" si="3"/>
        <v>8</v>
      </c>
      <c r="B31" s="15"/>
      <c r="C31" s="15"/>
      <c r="D31" s="15"/>
      <c r="E31" s="15"/>
      <c r="F31" s="15"/>
      <c r="G31" s="15"/>
      <c r="H31" s="15"/>
      <c r="I31" s="16"/>
      <c r="J31" s="19"/>
      <c r="K31" s="19"/>
      <c r="L31" s="19"/>
      <c r="M31" s="17"/>
      <c r="N31" s="15">
        <f t="shared" si="4"/>
        <v>0</v>
      </c>
      <c r="O31" s="17"/>
      <c r="P31" s="17"/>
      <c r="Q31" s="17"/>
      <c r="R31" s="17"/>
      <c r="S31" s="15">
        <f t="shared" si="5"/>
        <v>0</v>
      </c>
      <c r="T31" s="18">
        <f t="shared" si="6"/>
        <v>0</v>
      </c>
    </row>
    <row r="32" spans="1:22" ht="12.75" hidden="1" customHeight="1" x14ac:dyDescent="0.35">
      <c r="A32" s="14">
        <f t="shared" si="3"/>
        <v>8</v>
      </c>
      <c r="B32" s="15"/>
      <c r="C32" s="15"/>
      <c r="D32" s="15"/>
      <c r="E32" s="15"/>
      <c r="F32" s="15"/>
      <c r="G32" s="15"/>
      <c r="H32" s="15"/>
      <c r="I32" s="16"/>
      <c r="J32" s="19"/>
      <c r="K32" s="19"/>
      <c r="L32" s="19"/>
      <c r="M32" s="17"/>
      <c r="N32" s="15">
        <f t="shared" si="4"/>
        <v>0</v>
      </c>
      <c r="O32" s="17"/>
      <c r="P32" s="17"/>
      <c r="Q32" s="17"/>
      <c r="R32" s="17"/>
      <c r="S32" s="15">
        <f t="shared" si="5"/>
        <v>0</v>
      </c>
      <c r="T32" s="18">
        <f t="shared" si="6"/>
        <v>0</v>
      </c>
    </row>
    <row r="33" spans="1:22" ht="12.75" hidden="1" customHeight="1" x14ac:dyDescent="0.35">
      <c r="A33" s="14">
        <f t="shared" si="3"/>
        <v>8</v>
      </c>
      <c r="B33" s="15"/>
      <c r="C33" s="15"/>
      <c r="D33" s="15"/>
      <c r="E33" s="15"/>
      <c r="F33" s="15"/>
      <c r="G33" s="15"/>
      <c r="H33" s="15"/>
      <c r="I33" s="16"/>
      <c r="J33" s="19"/>
      <c r="K33" s="19"/>
      <c r="L33" s="19"/>
      <c r="M33" s="17"/>
      <c r="N33" s="15">
        <f t="shared" si="4"/>
        <v>0</v>
      </c>
      <c r="O33" s="17"/>
      <c r="P33" s="17"/>
      <c r="Q33" s="17"/>
      <c r="R33" s="17"/>
      <c r="S33" s="15">
        <f t="shared" si="5"/>
        <v>0</v>
      </c>
      <c r="T33" s="18">
        <f t="shared" si="6"/>
        <v>0</v>
      </c>
    </row>
    <row r="34" spans="1:22" ht="12.75" hidden="1" customHeight="1" x14ac:dyDescent="0.35">
      <c r="A34" s="14">
        <f t="shared" si="3"/>
        <v>8</v>
      </c>
      <c r="B34" s="15"/>
      <c r="C34" s="15"/>
      <c r="D34" s="15"/>
      <c r="E34" s="15"/>
      <c r="F34" s="15"/>
      <c r="G34" s="15"/>
      <c r="H34" s="15"/>
      <c r="I34" s="16"/>
      <c r="J34" s="19"/>
      <c r="K34" s="19"/>
      <c r="L34" s="19"/>
      <c r="M34" s="17"/>
      <c r="N34" s="15">
        <f t="shared" si="4"/>
        <v>0</v>
      </c>
      <c r="O34" s="17"/>
      <c r="P34" s="17"/>
      <c r="Q34" s="17"/>
      <c r="R34" s="17"/>
      <c r="S34" s="15">
        <f t="shared" si="5"/>
        <v>0</v>
      </c>
      <c r="T34" s="18">
        <f t="shared" si="6"/>
        <v>0</v>
      </c>
    </row>
    <row r="35" spans="1:22" ht="12.75" hidden="1" customHeight="1" x14ac:dyDescent="0.35">
      <c r="A35" s="14">
        <f t="shared" si="3"/>
        <v>8</v>
      </c>
      <c r="B35" s="15"/>
      <c r="C35" s="15"/>
      <c r="D35" s="15"/>
      <c r="E35" s="15"/>
      <c r="F35" s="15"/>
      <c r="G35" s="15"/>
      <c r="H35" s="15"/>
      <c r="I35" s="16"/>
      <c r="J35" s="19"/>
      <c r="K35" s="19"/>
      <c r="L35" s="19"/>
      <c r="M35" s="17"/>
      <c r="N35" s="15">
        <f t="shared" si="4"/>
        <v>0</v>
      </c>
      <c r="O35" s="17"/>
      <c r="P35" s="17"/>
      <c r="Q35" s="17"/>
      <c r="R35" s="17"/>
      <c r="S35" s="15">
        <f t="shared" si="5"/>
        <v>0</v>
      </c>
      <c r="T35" s="18">
        <f t="shared" si="6"/>
        <v>0</v>
      </c>
    </row>
    <row r="36" spans="1:22" ht="12.75" hidden="1" customHeight="1" x14ac:dyDescent="0.35">
      <c r="A36" s="14">
        <f t="shared" si="3"/>
        <v>8</v>
      </c>
      <c r="B36" s="15"/>
      <c r="C36" s="15"/>
      <c r="D36" s="15"/>
      <c r="E36" s="15"/>
      <c r="F36" s="15"/>
      <c r="G36" s="15"/>
      <c r="H36" s="15"/>
      <c r="I36" s="16"/>
      <c r="J36" s="19"/>
      <c r="K36" s="19"/>
      <c r="L36" s="19"/>
      <c r="M36" s="17"/>
      <c r="N36" s="15">
        <f t="shared" si="4"/>
        <v>0</v>
      </c>
      <c r="O36" s="17"/>
      <c r="P36" s="17"/>
      <c r="Q36" s="17"/>
      <c r="R36" s="17"/>
      <c r="S36" s="15">
        <f t="shared" si="5"/>
        <v>0</v>
      </c>
      <c r="T36" s="18">
        <f t="shared" si="6"/>
        <v>0</v>
      </c>
    </row>
    <row r="37" spans="1:22" ht="12.75" hidden="1" customHeight="1" thickBot="1" x14ac:dyDescent="0.4">
      <c r="A37" s="14">
        <f t="shared" si="3"/>
        <v>8</v>
      </c>
      <c r="B37" s="23"/>
      <c r="C37" s="23"/>
      <c r="D37" s="23"/>
      <c r="E37" s="23"/>
      <c r="F37" s="23"/>
      <c r="G37" s="23"/>
      <c r="H37" s="23"/>
      <c r="I37" s="24"/>
      <c r="J37" s="22"/>
      <c r="K37" s="22"/>
      <c r="L37" s="22"/>
      <c r="M37" s="25"/>
      <c r="N37" s="20">
        <f t="shared" si="4"/>
        <v>0</v>
      </c>
      <c r="O37" s="25"/>
      <c r="P37" s="25"/>
      <c r="Q37" s="25"/>
      <c r="R37" s="25"/>
      <c r="S37" s="20">
        <f t="shared" si="5"/>
        <v>0</v>
      </c>
      <c r="T37" s="18">
        <f t="shared" si="6"/>
        <v>0</v>
      </c>
    </row>
    <row r="38" spans="1:22" ht="12.75" customHeight="1" thickBot="1" x14ac:dyDescent="0.4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2" ht="12.75" customHeight="1" thickBot="1" x14ac:dyDescent="0.45">
      <c r="A39" s="26"/>
      <c r="B39" s="27"/>
      <c r="C39" s="7"/>
      <c r="D39" s="7"/>
      <c r="E39" s="28" t="s">
        <v>27</v>
      </c>
      <c r="F39" s="7"/>
      <c r="G39" s="7"/>
      <c r="H39" s="7"/>
      <c r="I39" s="8"/>
      <c r="J39" s="7"/>
      <c r="K39" s="7"/>
      <c r="L39" s="7"/>
      <c r="M39" s="7"/>
      <c r="N39" s="7" t="s">
        <v>11</v>
      </c>
      <c r="O39" s="7"/>
      <c r="P39" s="7"/>
      <c r="Q39" s="7"/>
      <c r="R39" s="7"/>
      <c r="S39" s="7" t="s">
        <v>12</v>
      </c>
      <c r="T39" s="8"/>
    </row>
    <row r="40" spans="1:22" ht="12.75" customHeight="1" thickBot="1" x14ac:dyDescent="0.45">
      <c r="A40" s="9"/>
      <c r="B40" s="10" t="s">
        <v>14</v>
      </c>
      <c r="C40" s="10" t="s">
        <v>15</v>
      </c>
      <c r="D40" s="10" t="s">
        <v>16</v>
      </c>
      <c r="E40" s="10" t="s">
        <v>17</v>
      </c>
      <c r="F40" s="10" t="s">
        <v>19</v>
      </c>
      <c r="G40" s="10" t="s">
        <v>28</v>
      </c>
      <c r="H40" s="10" t="s">
        <v>20</v>
      </c>
      <c r="I40" s="11" t="s">
        <v>4</v>
      </c>
      <c r="J40" s="10" t="s">
        <v>21</v>
      </c>
      <c r="K40" s="10" t="s">
        <v>22</v>
      </c>
      <c r="L40" s="10" t="s">
        <v>23</v>
      </c>
      <c r="M40" s="10" t="s">
        <v>24</v>
      </c>
      <c r="N40" s="12" t="s">
        <v>25</v>
      </c>
      <c r="O40" s="10" t="s">
        <v>21</v>
      </c>
      <c r="P40" s="10" t="s">
        <v>22</v>
      </c>
      <c r="Q40" s="10" t="s">
        <v>23</v>
      </c>
      <c r="R40" s="10" t="s">
        <v>24</v>
      </c>
      <c r="S40" s="12" t="s">
        <v>25</v>
      </c>
      <c r="T40" s="13" t="s">
        <v>26</v>
      </c>
    </row>
    <row r="41" spans="1:22" ht="12.75" customHeight="1" x14ac:dyDescent="0.35">
      <c r="A41" s="14">
        <f t="shared" ref="A41:A140" si="7">RANK(T41,$T$41:$T$140,0)</f>
        <v>11</v>
      </c>
      <c r="B41" s="29">
        <v>16</v>
      </c>
      <c r="C41" s="15"/>
      <c r="D41" s="15" t="s">
        <v>147</v>
      </c>
      <c r="E41" s="15" t="s">
        <v>103</v>
      </c>
      <c r="F41" s="15"/>
      <c r="G41" s="15"/>
      <c r="H41" s="15">
        <v>2014</v>
      </c>
      <c r="I41" s="16" t="s">
        <v>122</v>
      </c>
      <c r="J41" s="17"/>
      <c r="K41" s="17"/>
      <c r="L41" s="17"/>
      <c r="M41" s="17"/>
      <c r="N41" s="15">
        <f t="shared" ref="N41:N71" si="8">(J41+K41+L41+M41)</f>
        <v>0</v>
      </c>
      <c r="O41" s="17"/>
      <c r="P41" s="17"/>
      <c r="Q41" s="17"/>
      <c r="R41" s="17"/>
      <c r="S41" s="15">
        <f t="shared" ref="S41:S71" si="9">(O41+P41+Q41+R41)</f>
        <v>0</v>
      </c>
      <c r="T41" s="18">
        <v>57</v>
      </c>
      <c r="U41" t="s">
        <v>0</v>
      </c>
    </row>
    <row r="42" spans="1:22" ht="12.75" customHeight="1" x14ac:dyDescent="0.35">
      <c r="A42" s="14">
        <f t="shared" si="7"/>
        <v>13</v>
      </c>
      <c r="B42" s="29">
        <v>1</v>
      </c>
      <c r="C42" s="15"/>
      <c r="D42" s="15" t="s">
        <v>148</v>
      </c>
      <c r="E42" s="15" t="s">
        <v>106</v>
      </c>
      <c r="F42" s="15"/>
      <c r="G42" s="15"/>
      <c r="H42" s="15">
        <v>2014</v>
      </c>
      <c r="I42" s="16" t="s">
        <v>122</v>
      </c>
      <c r="J42" s="19"/>
      <c r="K42" s="19"/>
      <c r="L42" s="19"/>
      <c r="M42" s="17"/>
      <c r="N42" s="15">
        <f t="shared" si="8"/>
        <v>0</v>
      </c>
      <c r="O42" s="17"/>
      <c r="P42" s="17"/>
      <c r="Q42" s="17"/>
      <c r="R42" s="17"/>
      <c r="S42" s="15">
        <f t="shared" si="9"/>
        <v>0</v>
      </c>
      <c r="T42" s="18">
        <v>55</v>
      </c>
      <c r="U42" t="s">
        <v>1</v>
      </c>
    </row>
    <row r="43" spans="1:22" ht="12.75" customHeight="1" x14ac:dyDescent="0.35">
      <c r="A43" s="14">
        <f t="shared" si="7"/>
        <v>13</v>
      </c>
      <c r="B43" s="29">
        <v>79</v>
      </c>
      <c r="C43" s="15"/>
      <c r="D43" s="15" t="s">
        <v>136</v>
      </c>
      <c r="E43" s="15" t="s">
        <v>102</v>
      </c>
      <c r="F43" s="15"/>
      <c r="G43" s="15"/>
      <c r="H43" s="15">
        <v>2013</v>
      </c>
      <c r="I43" s="16" t="s">
        <v>122</v>
      </c>
      <c r="J43" s="19"/>
      <c r="K43" s="19"/>
      <c r="L43" s="19"/>
      <c r="M43" s="17"/>
      <c r="N43" s="15">
        <f t="shared" si="8"/>
        <v>0</v>
      </c>
      <c r="O43" s="17"/>
      <c r="P43" s="17"/>
      <c r="Q43" s="17"/>
      <c r="R43" s="17"/>
      <c r="S43" s="15">
        <f t="shared" si="9"/>
        <v>0</v>
      </c>
      <c r="T43" s="18">
        <v>55</v>
      </c>
      <c r="U43" t="s">
        <v>2</v>
      </c>
    </row>
    <row r="44" spans="1:22" ht="12.75" customHeight="1" x14ac:dyDescent="0.35">
      <c r="A44" s="14">
        <f t="shared" si="7"/>
        <v>15</v>
      </c>
      <c r="B44" s="29">
        <v>32</v>
      </c>
      <c r="C44" s="15"/>
      <c r="D44" s="15" t="s">
        <v>145</v>
      </c>
      <c r="E44" s="15" t="s">
        <v>104</v>
      </c>
      <c r="F44" s="15"/>
      <c r="G44" s="15"/>
      <c r="H44" s="15">
        <v>2012</v>
      </c>
      <c r="I44" s="16" t="s">
        <v>122</v>
      </c>
      <c r="J44" s="19"/>
      <c r="K44" s="19"/>
      <c r="L44" s="19"/>
      <c r="M44" s="17"/>
      <c r="N44" s="15">
        <f t="shared" si="8"/>
        <v>0</v>
      </c>
      <c r="O44" s="17"/>
      <c r="P44" s="17"/>
      <c r="Q44" s="17"/>
      <c r="R44" s="17"/>
      <c r="S44" s="15">
        <f t="shared" si="9"/>
        <v>0</v>
      </c>
      <c r="T44" s="18">
        <v>54</v>
      </c>
      <c r="U44" t="s">
        <v>3</v>
      </c>
    </row>
    <row r="45" spans="1:22" ht="12.75" customHeight="1" x14ac:dyDescent="0.35">
      <c r="A45" s="14">
        <f t="shared" si="7"/>
        <v>21</v>
      </c>
      <c r="B45" s="29">
        <v>112</v>
      </c>
      <c r="C45" s="15"/>
      <c r="D45" s="15" t="s">
        <v>150</v>
      </c>
      <c r="E45" s="15" t="s">
        <v>149</v>
      </c>
      <c r="F45" s="15"/>
      <c r="G45" s="15"/>
      <c r="H45" s="15">
        <v>2017</v>
      </c>
      <c r="I45" s="16" t="s">
        <v>122</v>
      </c>
      <c r="J45" s="19"/>
      <c r="K45" s="19"/>
      <c r="L45" s="19"/>
      <c r="M45" s="17"/>
      <c r="N45" s="15">
        <f t="shared" si="8"/>
        <v>0</v>
      </c>
      <c r="O45" s="17"/>
      <c r="P45" s="17"/>
      <c r="Q45" s="17"/>
      <c r="R45" s="17"/>
      <c r="S45" s="15">
        <f t="shared" si="9"/>
        <v>0</v>
      </c>
      <c r="T45" s="18">
        <v>45</v>
      </c>
      <c r="U45" t="s">
        <v>180</v>
      </c>
    </row>
    <row r="46" spans="1:22" ht="12.75" customHeight="1" x14ac:dyDescent="0.35">
      <c r="A46" s="14">
        <f t="shared" si="7"/>
        <v>22</v>
      </c>
      <c r="B46" s="29">
        <v>140</v>
      </c>
      <c r="C46" s="15"/>
      <c r="D46" s="15" t="s">
        <v>154</v>
      </c>
      <c r="E46" s="15" t="s">
        <v>153</v>
      </c>
      <c r="F46" s="15"/>
      <c r="G46" s="15"/>
      <c r="H46" s="15">
        <v>2014</v>
      </c>
      <c r="I46" s="16" t="s">
        <v>122</v>
      </c>
      <c r="J46" s="19"/>
      <c r="K46" s="19"/>
      <c r="L46" s="19"/>
      <c r="M46" s="17"/>
      <c r="N46" s="15">
        <f t="shared" si="8"/>
        <v>0</v>
      </c>
      <c r="O46" s="17"/>
      <c r="P46" s="17"/>
      <c r="Q46" s="17"/>
      <c r="R46" s="17"/>
      <c r="S46" s="15">
        <f t="shared" si="9"/>
        <v>0</v>
      </c>
      <c r="T46" s="18">
        <v>43</v>
      </c>
    </row>
    <row r="47" spans="1:22" ht="12.75" customHeight="1" x14ac:dyDescent="0.35">
      <c r="A47" s="14">
        <f t="shared" si="7"/>
        <v>23</v>
      </c>
      <c r="B47" s="29">
        <v>92</v>
      </c>
      <c r="C47" s="15"/>
      <c r="D47" s="15" t="s">
        <v>152</v>
      </c>
      <c r="E47" s="15" t="s">
        <v>151</v>
      </c>
      <c r="F47" s="15"/>
      <c r="G47" s="15"/>
      <c r="H47" s="15">
        <v>2012</v>
      </c>
      <c r="I47" s="16" t="s">
        <v>122</v>
      </c>
      <c r="J47" s="19"/>
      <c r="K47" s="19"/>
      <c r="L47" s="19"/>
      <c r="M47" s="17"/>
      <c r="N47" s="15">
        <f t="shared" si="8"/>
        <v>0</v>
      </c>
      <c r="O47" s="17"/>
      <c r="P47" s="17"/>
      <c r="Q47" s="17"/>
      <c r="R47" s="17"/>
      <c r="S47" s="15">
        <f t="shared" si="9"/>
        <v>0</v>
      </c>
      <c r="T47" s="18">
        <f>MAX(N47,S47)</f>
        <v>0</v>
      </c>
    </row>
    <row r="48" spans="1:22" ht="12.75" customHeight="1" x14ac:dyDescent="0.35">
      <c r="A48" s="14">
        <f t="shared" si="7"/>
        <v>23</v>
      </c>
      <c r="B48" s="29">
        <v>123</v>
      </c>
      <c r="C48" s="15"/>
      <c r="D48" s="15" t="s">
        <v>121</v>
      </c>
      <c r="E48" s="15" t="s">
        <v>107</v>
      </c>
      <c r="F48" s="15"/>
      <c r="G48" s="15"/>
      <c r="H48" s="15">
        <v>2013</v>
      </c>
      <c r="I48" s="16" t="s">
        <v>122</v>
      </c>
      <c r="J48" s="19"/>
      <c r="K48" s="19"/>
      <c r="L48" s="19"/>
      <c r="M48" s="17"/>
      <c r="N48" s="15">
        <f t="shared" si="8"/>
        <v>0</v>
      </c>
      <c r="O48" s="17"/>
      <c r="P48" s="17"/>
      <c r="Q48" s="17"/>
      <c r="R48" s="17"/>
      <c r="S48" s="15">
        <f t="shared" si="9"/>
        <v>0</v>
      </c>
      <c r="T48" s="18">
        <f>MAX(N48,S48)</f>
        <v>0</v>
      </c>
      <c r="U48" t="s">
        <v>2</v>
      </c>
      <c r="V48" t="s">
        <v>118</v>
      </c>
    </row>
    <row r="49" spans="1:22" ht="12.75" customHeight="1" x14ac:dyDescent="0.35">
      <c r="A49" s="14">
        <f t="shared" si="7"/>
        <v>9</v>
      </c>
      <c r="B49" s="29">
        <v>113</v>
      </c>
      <c r="C49" s="15"/>
      <c r="D49" s="15" t="s">
        <v>166</v>
      </c>
      <c r="E49" s="15" t="s">
        <v>165</v>
      </c>
      <c r="F49" s="15"/>
      <c r="G49" s="15"/>
      <c r="H49" s="15">
        <v>2007</v>
      </c>
      <c r="I49" s="16" t="s">
        <v>127</v>
      </c>
      <c r="J49" s="19"/>
      <c r="K49" s="19"/>
      <c r="L49" s="19"/>
      <c r="M49" s="17"/>
      <c r="N49" s="15">
        <f t="shared" si="8"/>
        <v>0</v>
      </c>
      <c r="O49" s="17"/>
      <c r="P49" s="17"/>
      <c r="Q49" s="17"/>
      <c r="R49" s="17"/>
      <c r="S49" s="15">
        <f t="shared" si="9"/>
        <v>0</v>
      </c>
      <c r="T49" s="18">
        <v>59</v>
      </c>
      <c r="U49" t="s">
        <v>0</v>
      </c>
    </row>
    <row r="50" spans="1:22" ht="12.75" customHeight="1" x14ac:dyDescent="0.35">
      <c r="A50" s="14">
        <f t="shared" si="7"/>
        <v>23</v>
      </c>
      <c r="B50" s="29">
        <v>40</v>
      </c>
      <c r="C50" s="15"/>
      <c r="D50" s="15" t="s">
        <v>126</v>
      </c>
      <c r="E50" s="15" t="s">
        <v>125</v>
      </c>
      <c r="F50" s="15"/>
      <c r="G50" s="15"/>
      <c r="H50" s="15">
        <v>2006</v>
      </c>
      <c r="I50" s="16" t="s">
        <v>127</v>
      </c>
      <c r="J50" s="19"/>
      <c r="K50" s="19"/>
      <c r="L50" s="19"/>
      <c r="M50" s="17"/>
      <c r="N50" s="15">
        <f t="shared" si="8"/>
        <v>0</v>
      </c>
      <c r="O50" s="17"/>
      <c r="P50" s="17"/>
      <c r="Q50" s="17"/>
      <c r="R50" s="17"/>
      <c r="S50" s="15">
        <f t="shared" si="9"/>
        <v>0</v>
      </c>
      <c r="T50" s="18">
        <f>MAX(N50,S50)</f>
        <v>0</v>
      </c>
      <c r="U50" t="s">
        <v>0</v>
      </c>
      <c r="V50" t="s">
        <v>118</v>
      </c>
    </row>
    <row r="51" spans="1:22" ht="12.75" customHeight="1" x14ac:dyDescent="0.35">
      <c r="A51" s="14">
        <f t="shared" si="7"/>
        <v>1</v>
      </c>
      <c r="B51" s="29">
        <v>130</v>
      </c>
      <c r="C51" s="15"/>
      <c r="D51" s="15" t="s">
        <v>185</v>
      </c>
      <c r="E51" s="15" t="s">
        <v>189</v>
      </c>
      <c r="F51" s="15"/>
      <c r="G51" s="15"/>
      <c r="H51" s="15">
        <v>2010</v>
      </c>
      <c r="I51" s="16" t="s">
        <v>117</v>
      </c>
      <c r="J51" s="19"/>
      <c r="K51" s="19"/>
      <c r="L51" s="19"/>
      <c r="M51" s="17"/>
      <c r="N51" s="15">
        <f t="shared" si="8"/>
        <v>0</v>
      </c>
      <c r="O51" s="17"/>
      <c r="P51" s="17"/>
      <c r="Q51" s="17"/>
      <c r="R51" s="17"/>
      <c r="S51" s="15">
        <f t="shared" si="9"/>
        <v>0</v>
      </c>
      <c r="T51" s="18">
        <v>100</v>
      </c>
      <c r="U51" t="s">
        <v>0</v>
      </c>
    </row>
    <row r="52" spans="1:22" ht="12.75" customHeight="1" thickBot="1" x14ac:dyDescent="0.4">
      <c r="A52" s="14">
        <f t="shared" si="7"/>
        <v>2</v>
      </c>
      <c r="B52" s="30">
        <v>75</v>
      </c>
      <c r="C52" s="20"/>
      <c r="D52" s="20" t="s">
        <v>171</v>
      </c>
      <c r="E52" s="20" t="s">
        <v>170</v>
      </c>
      <c r="F52" s="20"/>
      <c r="G52" s="20"/>
      <c r="H52" s="20">
        <v>2008</v>
      </c>
      <c r="I52" s="21" t="s">
        <v>117</v>
      </c>
      <c r="J52" s="22"/>
      <c r="K52" s="22"/>
      <c r="L52" s="22"/>
      <c r="M52" s="22"/>
      <c r="N52" s="20">
        <f t="shared" si="8"/>
        <v>0</v>
      </c>
      <c r="O52" s="22"/>
      <c r="P52" s="22"/>
      <c r="Q52" s="22"/>
      <c r="R52" s="22"/>
      <c r="S52" s="20">
        <f t="shared" si="9"/>
        <v>0</v>
      </c>
      <c r="T52" s="31">
        <v>90</v>
      </c>
      <c r="U52" t="s">
        <v>1</v>
      </c>
    </row>
    <row r="53" spans="1:22" ht="12.75" customHeight="1" x14ac:dyDescent="0.35">
      <c r="A53" s="14">
        <f t="shared" si="7"/>
        <v>3</v>
      </c>
      <c r="B53" s="32">
        <v>55</v>
      </c>
      <c r="C53" s="33"/>
      <c r="D53" s="33" t="s">
        <v>130</v>
      </c>
      <c r="E53" s="33" t="s">
        <v>157</v>
      </c>
      <c r="F53" s="33"/>
      <c r="G53" s="33"/>
      <c r="H53" s="33">
        <v>2011</v>
      </c>
      <c r="I53" s="34" t="s">
        <v>117</v>
      </c>
      <c r="J53" s="17"/>
      <c r="K53" s="17"/>
      <c r="L53" s="17"/>
      <c r="M53" s="17"/>
      <c r="N53" s="15">
        <f t="shared" si="8"/>
        <v>0</v>
      </c>
      <c r="O53" s="17"/>
      <c r="P53" s="17"/>
      <c r="Q53" s="17"/>
      <c r="R53" s="17"/>
      <c r="S53" s="15">
        <f t="shared" si="9"/>
        <v>0</v>
      </c>
      <c r="T53" s="18">
        <v>85</v>
      </c>
      <c r="U53" t="s">
        <v>2</v>
      </c>
    </row>
    <row r="54" spans="1:22" ht="12.75" customHeight="1" x14ac:dyDescent="0.35">
      <c r="A54" s="14">
        <f t="shared" si="7"/>
        <v>4</v>
      </c>
      <c r="B54" s="29">
        <v>76</v>
      </c>
      <c r="C54" s="15"/>
      <c r="D54" s="15" t="s">
        <v>192</v>
      </c>
      <c r="E54" s="15" t="s">
        <v>158</v>
      </c>
      <c r="F54" s="15"/>
      <c r="G54" s="15"/>
      <c r="H54" s="175">
        <v>2008</v>
      </c>
      <c r="I54" s="16" t="s">
        <v>117</v>
      </c>
      <c r="J54" s="19"/>
      <c r="K54" s="19"/>
      <c r="L54" s="19"/>
      <c r="M54" s="17"/>
      <c r="N54" s="15">
        <f t="shared" si="8"/>
        <v>0</v>
      </c>
      <c r="O54" s="17"/>
      <c r="P54" s="17"/>
      <c r="Q54" s="17"/>
      <c r="R54" s="17"/>
      <c r="S54" s="15">
        <f t="shared" si="9"/>
        <v>0</v>
      </c>
      <c r="T54" s="18">
        <v>80</v>
      </c>
      <c r="U54" t="s">
        <v>3</v>
      </c>
    </row>
    <row r="55" spans="1:22" ht="12.75" customHeight="1" x14ac:dyDescent="0.35">
      <c r="A55" s="14">
        <f t="shared" si="7"/>
        <v>5</v>
      </c>
      <c r="B55" s="29">
        <v>126</v>
      </c>
      <c r="C55" s="15"/>
      <c r="D55" s="15" t="s">
        <v>156</v>
      </c>
      <c r="E55" s="15" t="s">
        <v>155</v>
      </c>
      <c r="F55" s="15"/>
      <c r="G55" s="15"/>
      <c r="H55" s="15">
        <v>2008</v>
      </c>
      <c r="I55" s="16" t="s">
        <v>117</v>
      </c>
      <c r="J55" s="19"/>
      <c r="K55" s="19"/>
      <c r="L55" s="19"/>
      <c r="M55" s="17"/>
      <c r="N55" s="15">
        <f t="shared" si="8"/>
        <v>0</v>
      </c>
      <c r="O55" s="17"/>
      <c r="P55" s="17"/>
      <c r="Q55" s="17"/>
      <c r="R55" s="17"/>
      <c r="S55" s="15">
        <f t="shared" si="9"/>
        <v>0</v>
      </c>
      <c r="T55" s="18">
        <v>75</v>
      </c>
      <c r="U55" t="s">
        <v>180</v>
      </c>
    </row>
    <row r="56" spans="1:22" ht="12.75" customHeight="1" x14ac:dyDescent="0.35">
      <c r="A56" s="14">
        <f t="shared" si="7"/>
        <v>6</v>
      </c>
      <c r="B56" s="29">
        <v>6</v>
      </c>
      <c r="C56" s="15"/>
      <c r="D56" s="15" t="s">
        <v>116</v>
      </c>
      <c r="E56" s="15" t="s">
        <v>115</v>
      </c>
      <c r="F56" s="15"/>
      <c r="G56" s="15"/>
      <c r="H56" s="15">
        <v>2009</v>
      </c>
      <c r="I56" s="16" t="s">
        <v>117</v>
      </c>
      <c r="J56" s="19"/>
      <c r="K56" s="19"/>
      <c r="L56" s="19"/>
      <c r="M56" s="17"/>
      <c r="N56" s="15">
        <f t="shared" si="8"/>
        <v>0</v>
      </c>
      <c r="O56" s="17"/>
      <c r="P56" s="17"/>
      <c r="Q56" s="17"/>
      <c r="R56" s="17"/>
      <c r="S56" s="15">
        <f t="shared" si="9"/>
        <v>0</v>
      </c>
      <c r="T56" s="18">
        <v>70</v>
      </c>
    </row>
    <row r="57" spans="1:22" ht="12.75" customHeight="1" x14ac:dyDescent="0.35">
      <c r="A57" s="14">
        <f t="shared" si="7"/>
        <v>7</v>
      </c>
      <c r="B57" s="29">
        <v>82</v>
      </c>
      <c r="C57" s="15"/>
      <c r="D57" s="15" t="s">
        <v>136</v>
      </c>
      <c r="E57" s="15" t="s">
        <v>176</v>
      </c>
      <c r="F57" s="15"/>
      <c r="G57" s="15"/>
      <c r="H57" s="15">
        <v>2009</v>
      </c>
      <c r="I57" s="16" t="s">
        <v>117</v>
      </c>
      <c r="J57" s="19"/>
      <c r="K57" s="19"/>
      <c r="L57" s="19"/>
      <c r="M57" s="17"/>
      <c r="N57" s="15">
        <f t="shared" si="8"/>
        <v>0</v>
      </c>
      <c r="O57" s="17"/>
      <c r="P57" s="17"/>
      <c r="Q57" s="17"/>
      <c r="R57" s="17"/>
      <c r="S57" s="15">
        <f t="shared" si="9"/>
        <v>0</v>
      </c>
      <c r="T57" s="18">
        <v>65</v>
      </c>
    </row>
    <row r="58" spans="1:22" ht="12.75" customHeight="1" x14ac:dyDescent="0.35">
      <c r="A58" s="14">
        <f t="shared" si="7"/>
        <v>8</v>
      </c>
      <c r="B58" s="29">
        <v>8</v>
      </c>
      <c r="C58" s="15"/>
      <c r="D58" s="15" t="s">
        <v>182</v>
      </c>
      <c r="E58" s="15" t="s">
        <v>186</v>
      </c>
      <c r="F58" s="15"/>
      <c r="G58" s="15"/>
      <c r="H58" s="15">
        <v>2008</v>
      </c>
      <c r="I58" s="16" t="s">
        <v>117</v>
      </c>
      <c r="J58" s="19"/>
      <c r="K58" s="19"/>
      <c r="L58" s="19"/>
      <c r="M58" s="17"/>
      <c r="N58" s="15">
        <f t="shared" si="8"/>
        <v>0</v>
      </c>
      <c r="O58" s="17"/>
      <c r="P58" s="17"/>
      <c r="Q58" s="17"/>
      <c r="R58" s="17"/>
      <c r="S58" s="15">
        <f t="shared" si="9"/>
        <v>0</v>
      </c>
      <c r="T58" s="18">
        <v>60</v>
      </c>
    </row>
    <row r="59" spans="1:22" ht="12.75" customHeight="1" x14ac:dyDescent="0.35">
      <c r="A59" s="14">
        <f t="shared" si="7"/>
        <v>10</v>
      </c>
      <c r="B59" s="29">
        <v>102</v>
      </c>
      <c r="C59" s="15"/>
      <c r="D59" s="15" t="s">
        <v>184</v>
      </c>
      <c r="E59" s="15" t="s">
        <v>188</v>
      </c>
      <c r="F59" s="15"/>
      <c r="G59" s="15"/>
      <c r="H59" s="15">
        <v>2010</v>
      </c>
      <c r="I59" s="16" t="s">
        <v>117</v>
      </c>
      <c r="J59" s="19"/>
      <c r="K59" s="19"/>
      <c r="L59" s="19"/>
      <c r="M59" s="17"/>
      <c r="N59" s="15">
        <f t="shared" si="8"/>
        <v>0</v>
      </c>
      <c r="O59" s="17"/>
      <c r="P59" s="17"/>
      <c r="Q59" s="17"/>
      <c r="R59" s="17"/>
      <c r="S59" s="15">
        <f t="shared" si="9"/>
        <v>0</v>
      </c>
      <c r="T59" s="18">
        <v>58</v>
      </c>
    </row>
    <row r="60" spans="1:22" ht="12.75" customHeight="1" x14ac:dyDescent="0.35">
      <c r="A60" s="14">
        <f t="shared" si="7"/>
        <v>12</v>
      </c>
      <c r="B60" s="29">
        <v>41</v>
      </c>
      <c r="C60" s="15"/>
      <c r="D60" s="15" t="s">
        <v>129</v>
      </c>
      <c r="E60" s="15" t="s">
        <v>128</v>
      </c>
      <c r="F60" s="15"/>
      <c r="G60" s="15"/>
      <c r="H60" s="15">
        <v>2011</v>
      </c>
      <c r="I60" s="16" t="s">
        <v>117</v>
      </c>
      <c r="J60" s="19"/>
      <c r="K60" s="19"/>
      <c r="L60" s="19"/>
      <c r="M60" s="17"/>
      <c r="N60" s="15">
        <f t="shared" si="8"/>
        <v>0</v>
      </c>
      <c r="O60" s="17"/>
      <c r="P60" s="17"/>
      <c r="Q60" s="17"/>
      <c r="R60" s="17"/>
      <c r="S60" s="15">
        <f t="shared" si="9"/>
        <v>0</v>
      </c>
      <c r="T60" s="18">
        <v>56</v>
      </c>
    </row>
    <row r="61" spans="1:22" ht="12.75" customHeight="1" x14ac:dyDescent="0.35">
      <c r="A61" s="14">
        <f t="shared" si="7"/>
        <v>16</v>
      </c>
      <c r="B61" s="29">
        <v>33</v>
      </c>
      <c r="C61" s="15"/>
      <c r="D61" s="15" t="s">
        <v>162</v>
      </c>
      <c r="E61" s="15" t="s">
        <v>161</v>
      </c>
      <c r="F61" s="15"/>
      <c r="G61" s="15"/>
      <c r="H61" s="15">
        <v>2010</v>
      </c>
      <c r="I61" s="16" t="s">
        <v>117</v>
      </c>
      <c r="J61" s="19"/>
      <c r="K61" s="19"/>
      <c r="L61" s="19"/>
      <c r="M61" s="17"/>
      <c r="N61" s="15">
        <f t="shared" si="8"/>
        <v>0</v>
      </c>
      <c r="O61" s="17"/>
      <c r="P61" s="17"/>
      <c r="Q61" s="17"/>
      <c r="R61" s="17"/>
      <c r="S61" s="15">
        <f t="shared" si="9"/>
        <v>0</v>
      </c>
      <c r="T61" s="18">
        <v>52</v>
      </c>
    </row>
    <row r="62" spans="1:22" ht="12.75" customHeight="1" x14ac:dyDescent="0.35">
      <c r="A62" s="14">
        <f t="shared" si="7"/>
        <v>17</v>
      </c>
      <c r="B62" s="29">
        <v>98</v>
      </c>
      <c r="C62" s="15"/>
      <c r="D62" s="15" t="s">
        <v>164</v>
      </c>
      <c r="E62" s="15" t="s">
        <v>163</v>
      </c>
      <c r="F62" s="15"/>
      <c r="G62" s="15"/>
      <c r="H62" s="15">
        <v>2008</v>
      </c>
      <c r="I62" s="16" t="s">
        <v>117</v>
      </c>
      <c r="J62" s="19"/>
      <c r="K62" s="19"/>
      <c r="L62" s="19"/>
      <c r="M62" s="17"/>
      <c r="N62" s="15">
        <f t="shared" si="8"/>
        <v>0</v>
      </c>
      <c r="O62" s="17"/>
      <c r="P62" s="17"/>
      <c r="Q62" s="17"/>
      <c r="R62" s="17"/>
      <c r="S62" s="15">
        <f t="shared" si="9"/>
        <v>0</v>
      </c>
      <c r="T62" s="18">
        <v>51</v>
      </c>
    </row>
    <row r="63" spans="1:22" ht="12.75" customHeight="1" x14ac:dyDescent="0.35">
      <c r="A63" s="14">
        <f t="shared" si="7"/>
        <v>18</v>
      </c>
      <c r="B63" s="29">
        <v>80</v>
      </c>
      <c r="C63" s="15"/>
      <c r="D63" s="15" t="s">
        <v>168</v>
      </c>
      <c r="E63" s="15" t="s">
        <v>167</v>
      </c>
      <c r="F63" s="15"/>
      <c r="G63" s="15"/>
      <c r="H63" s="15">
        <v>2010</v>
      </c>
      <c r="I63" s="16" t="s">
        <v>117</v>
      </c>
      <c r="J63" s="19"/>
      <c r="K63" s="19"/>
      <c r="L63" s="19"/>
      <c r="M63" s="17"/>
      <c r="N63" s="15">
        <f t="shared" si="8"/>
        <v>0</v>
      </c>
      <c r="O63" s="17"/>
      <c r="P63" s="17"/>
      <c r="Q63" s="17"/>
      <c r="R63" s="17"/>
      <c r="S63" s="15">
        <f t="shared" si="9"/>
        <v>0</v>
      </c>
      <c r="T63" s="18">
        <v>50</v>
      </c>
    </row>
    <row r="64" spans="1:22" ht="12.75" customHeight="1" x14ac:dyDescent="0.35">
      <c r="A64" s="14">
        <f t="shared" si="7"/>
        <v>19</v>
      </c>
      <c r="B64" s="29">
        <v>109</v>
      </c>
      <c r="C64" s="15"/>
      <c r="D64" s="15" t="s">
        <v>148</v>
      </c>
      <c r="E64" s="15" t="s">
        <v>169</v>
      </c>
      <c r="F64" s="15"/>
      <c r="G64" s="15"/>
      <c r="H64" s="15">
        <v>2010</v>
      </c>
      <c r="I64" s="16" t="s">
        <v>117</v>
      </c>
      <c r="J64" s="19"/>
      <c r="K64" s="19"/>
      <c r="L64" s="19"/>
      <c r="M64" s="17"/>
      <c r="N64" s="15">
        <f t="shared" si="8"/>
        <v>0</v>
      </c>
      <c r="O64" s="17"/>
      <c r="P64" s="17"/>
      <c r="Q64" s="17"/>
      <c r="R64" s="17"/>
      <c r="S64" s="15">
        <f t="shared" si="9"/>
        <v>0</v>
      </c>
      <c r="T64" s="18">
        <v>49</v>
      </c>
    </row>
    <row r="65" spans="1:22" ht="12.75" customHeight="1" x14ac:dyDescent="0.35">
      <c r="A65" s="14">
        <f t="shared" si="7"/>
        <v>20</v>
      </c>
      <c r="B65" s="29">
        <v>95</v>
      </c>
      <c r="C65" s="15"/>
      <c r="D65" s="15" t="s">
        <v>175</v>
      </c>
      <c r="E65" s="15" t="s">
        <v>174</v>
      </c>
      <c r="F65" s="15"/>
      <c r="G65" s="15"/>
      <c r="H65" s="15">
        <v>2008</v>
      </c>
      <c r="I65" s="16" t="s">
        <v>117</v>
      </c>
      <c r="J65" s="19"/>
      <c r="K65" s="19"/>
      <c r="L65" s="19"/>
      <c r="M65" s="17"/>
      <c r="N65" s="15">
        <f t="shared" si="8"/>
        <v>0</v>
      </c>
      <c r="O65" s="17"/>
      <c r="P65" s="17"/>
      <c r="Q65" s="17"/>
      <c r="R65" s="17"/>
      <c r="S65" s="15">
        <f t="shared" si="9"/>
        <v>0</v>
      </c>
      <c r="T65" s="18">
        <v>48</v>
      </c>
    </row>
    <row r="66" spans="1:22" ht="12.75" customHeight="1" x14ac:dyDescent="0.35">
      <c r="A66" s="14">
        <f t="shared" si="7"/>
        <v>23</v>
      </c>
      <c r="B66" s="29">
        <v>7</v>
      </c>
      <c r="C66" s="15"/>
      <c r="D66" s="15" t="s">
        <v>152</v>
      </c>
      <c r="E66" s="15" t="s">
        <v>177</v>
      </c>
      <c r="F66" s="15"/>
      <c r="G66" s="15"/>
      <c r="H66" s="15">
        <v>2011</v>
      </c>
      <c r="I66" s="16" t="s">
        <v>117</v>
      </c>
      <c r="J66" s="19"/>
      <c r="K66" s="19"/>
      <c r="L66" s="19"/>
      <c r="M66" s="17"/>
      <c r="N66" s="15">
        <f t="shared" si="8"/>
        <v>0</v>
      </c>
      <c r="O66" s="17"/>
      <c r="P66" s="17"/>
      <c r="Q66" s="17"/>
      <c r="R66" s="17"/>
      <c r="S66" s="15">
        <f t="shared" si="9"/>
        <v>0</v>
      </c>
      <c r="T66" s="18">
        <f t="shared" ref="T66:T71" si="10">MAX(N66,S66)</f>
        <v>0</v>
      </c>
    </row>
    <row r="67" spans="1:22" ht="12.75" customHeight="1" x14ac:dyDescent="0.35">
      <c r="A67" s="14">
        <f t="shared" si="7"/>
        <v>23</v>
      </c>
      <c r="B67" s="29">
        <v>30</v>
      </c>
      <c r="C67" s="15"/>
      <c r="D67" s="15" t="s">
        <v>124</v>
      </c>
      <c r="E67" s="15" t="s">
        <v>123</v>
      </c>
      <c r="F67" s="15"/>
      <c r="G67" s="15"/>
      <c r="H67" s="15">
        <v>2015</v>
      </c>
      <c r="I67" s="16" t="s">
        <v>117</v>
      </c>
      <c r="J67" s="19"/>
      <c r="K67" s="19"/>
      <c r="L67" s="19"/>
      <c r="M67" s="17"/>
      <c r="N67" s="15">
        <f t="shared" si="8"/>
        <v>0</v>
      </c>
      <c r="O67" s="17"/>
      <c r="P67" s="17"/>
      <c r="Q67" s="17"/>
      <c r="R67" s="17"/>
      <c r="S67" s="15">
        <f t="shared" si="9"/>
        <v>0</v>
      </c>
      <c r="T67" s="18">
        <f t="shared" si="10"/>
        <v>0</v>
      </c>
      <c r="U67" t="s">
        <v>3</v>
      </c>
      <c r="V67" t="s">
        <v>118</v>
      </c>
    </row>
    <row r="68" spans="1:22" ht="12.75" customHeight="1" x14ac:dyDescent="0.35">
      <c r="A68" s="14">
        <f t="shared" si="7"/>
        <v>23</v>
      </c>
      <c r="B68" s="29">
        <v>34</v>
      </c>
      <c r="C68" s="15"/>
      <c r="D68" s="15" t="s">
        <v>183</v>
      </c>
      <c r="E68" s="15" t="s">
        <v>187</v>
      </c>
      <c r="F68" s="15"/>
      <c r="G68" s="15"/>
      <c r="H68" s="15">
        <v>2010</v>
      </c>
      <c r="I68" s="16" t="s">
        <v>117</v>
      </c>
      <c r="J68" s="19"/>
      <c r="K68" s="19"/>
      <c r="L68" s="19"/>
      <c r="M68" s="17"/>
      <c r="N68" s="15">
        <f t="shared" si="8"/>
        <v>0</v>
      </c>
      <c r="O68" s="17"/>
      <c r="P68" s="17"/>
      <c r="Q68" s="17"/>
      <c r="R68" s="17"/>
      <c r="S68" s="15">
        <f t="shared" si="9"/>
        <v>0</v>
      </c>
      <c r="T68" s="18">
        <f t="shared" si="10"/>
        <v>0</v>
      </c>
      <c r="U68" t="s">
        <v>1</v>
      </c>
      <c r="V68" t="s">
        <v>118</v>
      </c>
    </row>
    <row r="69" spans="1:22" ht="12.75" customHeight="1" x14ac:dyDescent="0.35">
      <c r="A69" s="14">
        <f t="shared" si="7"/>
        <v>23</v>
      </c>
      <c r="B69" s="29">
        <v>77</v>
      </c>
      <c r="C69" s="15"/>
      <c r="D69" s="15" t="s">
        <v>173</v>
      </c>
      <c r="E69" s="15" t="s">
        <v>172</v>
      </c>
      <c r="F69" s="15"/>
      <c r="G69" s="15"/>
      <c r="H69" s="15">
        <v>2011</v>
      </c>
      <c r="I69" s="16" t="s">
        <v>117</v>
      </c>
      <c r="J69" s="19"/>
      <c r="K69" s="19"/>
      <c r="L69" s="19"/>
      <c r="M69" s="17"/>
      <c r="N69" s="15">
        <f t="shared" si="8"/>
        <v>0</v>
      </c>
      <c r="O69" s="17"/>
      <c r="P69" s="17"/>
      <c r="Q69" s="17"/>
      <c r="R69" s="17"/>
      <c r="S69" s="15">
        <f t="shared" si="9"/>
        <v>0</v>
      </c>
      <c r="T69" s="18">
        <f t="shared" si="10"/>
        <v>0</v>
      </c>
    </row>
    <row r="70" spans="1:22" ht="12.75" customHeight="1" x14ac:dyDescent="0.35">
      <c r="A70" s="14">
        <f t="shared" si="7"/>
        <v>23</v>
      </c>
      <c r="B70" s="29">
        <v>127</v>
      </c>
      <c r="C70" s="15"/>
      <c r="D70" s="15" t="s">
        <v>116</v>
      </c>
      <c r="E70" s="15" t="s">
        <v>115</v>
      </c>
      <c r="F70" s="15"/>
      <c r="G70" s="15"/>
      <c r="H70" s="15">
        <v>2009</v>
      </c>
      <c r="I70" s="16" t="s">
        <v>117</v>
      </c>
      <c r="J70" s="19"/>
      <c r="K70" s="19"/>
      <c r="L70" s="19"/>
      <c r="M70" s="17"/>
      <c r="N70" s="15">
        <f t="shared" si="8"/>
        <v>0</v>
      </c>
      <c r="O70" s="17"/>
      <c r="P70" s="17"/>
      <c r="Q70" s="17"/>
      <c r="R70" s="17"/>
      <c r="S70" s="15">
        <f t="shared" si="9"/>
        <v>0</v>
      </c>
      <c r="T70" s="18">
        <f t="shared" si="10"/>
        <v>0</v>
      </c>
      <c r="U70" t="s">
        <v>180</v>
      </c>
      <c r="V70" t="s">
        <v>118</v>
      </c>
    </row>
    <row r="71" spans="1:22" ht="12.75" customHeight="1" x14ac:dyDescent="0.35">
      <c r="A71" s="14">
        <f t="shared" si="7"/>
        <v>23</v>
      </c>
      <c r="B71" s="29">
        <v>131</v>
      </c>
      <c r="C71" s="15"/>
      <c r="D71" s="15" t="s">
        <v>159</v>
      </c>
      <c r="E71" s="15" t="s">
        <v>158</v>
      </c>
      <c r="F71" s="15"/>
      <c r="G71" s="15"/>
      <c r="H71" s="15">
        <v>2009</v>
      </c>
      <c r="I71" s="16" t="s">
        <v>117</v>
      </c>
      <c r="J71" s="19"/>
      <c r="K71" s="19"/>
      <c r="L71" s="19"/>
      <c r="M71" s="17"/>
      <c r="N71" s="15">
        <f t="shared" si="8"/>
        <v>0</v>
      </c>
      <c r="O71" s="17"/>
      <c r="P71" s="17"/>
      <c r="Q71" s="17"/>
      <c r="R71" s="17"/>
      <c r="S71" s="15">
        <f t="shared" si="9"/>
        <v>0</v>
      </c>
      <c r="T71" s="18">
        <f t="shared" si="10"/>
        <v>0</v>
      </c>
    </row>
    <row r="72" spans="1:22" ht="12.75" customHeight="1" x14ac:dyDescent="0.35">
      <c r="A72" s="14">
        <f t="shared" si="7"/>
        <v>23</v>
      </c>
      <c r="B72" s="29"/>
      <c r="C72" s="15"/>
      <c r="D72" s="15"/>
      <c r="E72" s="15"/>
      <c r="F72" s="15"/>
      <c r="G72" s="15"/>
      <c r="H72" s="15"/>
      <c r="I72" s="16"/>
      <c r="J72" s="19"/>
      <c r="K72" s="19"/>
      <c r="L72" s="19"/>
      <c r="M72" s="17"/>
      <c r="N72" s="15">
        <f t="shared" ref="N72:N140" si="11">(J72+K72+L72+M72)</f>
        <v>0</v>
      </c>
      <c r="O72" s="17"/>
      <c r="P72" s="17"/>
      <c r="Q72" s="17"/>
      <c r="R72" s="17"/>
      <c r="S72" s="15">
        <f t="shared" ref="S72" si="12">(O72+P72+Q72+R72)</f>
        <v>0</v>
      </c>
      <c r="T72" s="18">
        <f t="shared" ref="T72" si="13">MAX(N72,S72)</f>
        <v>0</v>
      </c>
    </row>
    <row r="73" spans="1:22" ht="12.75" customHeight="1" x14ac:dyDescent="0.35">
      <c r="A73" s="14">
        <f t="shared" si="7"/>
        <v>23</v>
      </c>
      <c r="B73" s="29"/>
      <c r="C73" s="15"/>
      <c r="D73" s="15"/>
      <c r="E73" s="15"/>
      <c r="F73" s="15"/>
      <c r="G73" s="15"/>
      <c r="H73" s="15"/>
      <c r="I73" s="16"/>
      <c r="J73" s="19"/>
      <c r="K73" s="19"/>
      <c r="L73" s="19"/>
      <c r="M73" s="17"/>
      <c r="N73" s="15">
        <f t="shared" si="11"/>
        <v>0</v>
      </c>
      <c r="O73" s="17"/>
      <c r="P73" s="17"/>
      <c r="Q73" s="17"/>
      <c r="R73" s="17"/>
      <c r="S73" s="15">
        <f t="shared" ref="S73:S104" si="14">(O73+P73+Q73+R73)</f>
        <v>0</v>
      </c>
      <c r="T73" s="18">
        <f t="shared" ref="T73:T104" si="15">MAX(N73,S73)</f>
        <v>0</v>
      </c>
    </row>
    <row r="74" spans="1:22" ht="12.75" customHeight="1" x14ac:dyDescent="0.35">
      <c r="A74" s="14">
        <f t="shared" si="7"/>
        <v>23</v>
      </c>
      <c r="B74" s="29"/>
      <c r="C74" s="15"/>
      <c r="D74" s="15"/>
      <c r="E74" s="15"/>
      <c r="F74" s="15"/>
      <c r="G74" s="15"/>
      <c r="H74" s="15"/>
      <c r="I74" s="16"/>
      <c r="J74" s="19"/>
      <c r="K74" s="19"/>
      <c r="L74" s="19"/>
      <c r="M74" s="17"/>
      <c r="N74" s="15">
        <f t="shared" si="11"/>
        <v>0</v>
      </c>
      <c r="O74" s="17"/>
      <c r="P74" s="17"/>
      <c r="Q74" s="17"/>
      <c r="R74" s="17"/>
      <c r="S74" s="15">
        <f t="shared" si="14"/>
        <v>0</v>
      </c>
      <c r="T74" s="18">
        <f t="shared" si="15"/>
        <v>0</v>
      </c>
    </row>
    <row r="75" spans="1:22" ht="12.75" customHeight="1" x14ac:dyDescent="0.35">
      <c r="A75" s="14">
        <f t="shared" si="7"/>
        <v>23</v>
      </c>
      <c r="B75" s="29"/>
      <c r="C75" s="15"/>
      <c r="D75" s="15"/>
      <c r="E75" s="15"/>
      <c r="F75" s="15"/>
      <c r="G75" s="15"/>
      <c r="H75" s="15"/>
      <c r="I75" s="16"/>
      <c r="J75" s="19"/>
      <c r="K75" s="19"/>
      <c r="L75" s="19"/>
      <c r="M75" s="17"/>
      <c r="N75" s="15">
        <f t="shared" si="11"/>
        <v>0</v>
      </c>
      <c r="O75" s="17"/>
      <c r="P75" s="17"/>
      <c r="Q75" s="17"/>
      <c r="R75" s="17"/>
      <c r="S75" s="15">
        <f t="shared" si="14"/>
        <v>0</v>
      </c>
      <c r="T75" s="18">
        <f t="shared" si="15"/>
        <v>0</v>
      </c>
    </row>
    <row r="76" spans="1:22" ht="12.75" customHeight="1" x14ac:dyDescent="0.35">
      <c r="A76" s="14">
        <f t="shared" si="7"/>
        <v>23</v>
      </c>
      <c r="B76" s="29"/>
      <c r="C76" s="15"/>
      <c r="D76" s="15"/>
      <c r="E76" s="15"/>
      <c r="F76" s="15"/>
      <c r="G76" s="15"/>
      <c r="H76" s="15"/>
      <c r="I76" s="16"/>
      <c r="J76" s="19"/>
      <c r="K76" s="19"/>
      <c r="L76" s="19"/>
      <c r="M76" s="17"/>
      <c r="N76" s="15">
        <f t="shared" si="11"/>
        <v>0</v>
      </c>
      <c r="O76" s="17"/>
      <c r="P76" s="17"/>
      <c r="Q76" s="17"/>
      <c r="R76" s="17"/>
      <c r="S76" s="15">
        <f t="shared" si="14"/>
        <v>0</v>
      </c>
      <c r="T76" s="18">
        <f t="shared" si="15"/>
        <v>0</v>
      </c>
    </row>
    <row r="77" spans="1:22" ht="12.75" hidden="1" customHeight="1" x14ac:dyDescent="0.35">
      <c r="A77" s="14">
        <f t="shared" si="7"/>
        <v>23</v>
      </c>
      <c r="B77" s="29"/>
      <c r="C77" s="15"/>
      <c r="D77" s="15"/>
      <c r="E77" s="15"/>
      <c r="F77" s="15"/>
      <c r="G77" s="15"/>
      <c r="H77" s="15"/>
      <c r="I77" s="16"/>
      <c r="J77" s="19"/>
      <c r="K77" s="19"/>
      <c r="L77" s="19"/>
      <c r="M77" s="17"/>
      <c r="N77" s="15">
        <f t="shared" si="11"/>
        <v>0</v>
      </c>
      <c r="O77" s="17"/>
      <c r="P77" s="17"/>
      <c r="Q77" s="17"/>
      <c r="R77" s="17"/>
      <c r="S77" s="15">
        <f t="shared" si="14"/>
        <v>0</v>
      </c>
      <c r="T77" s="18">
        <f t="shared" si="15"/>
        <v>0</v>
      </c>
    </row>
    <row r="78" spans="1:22" ht="12.75" hidden="1" customHeight="1" x14ac:dyDescent="0.35">
      <c r="A78" s="14">
        <f t="shared" si="7"/>
        <v>23</v>
      </c>
      <c r="B78" s="29"/>
      <c r="C78" s="15"/>
      <c r="D78" s="15"/>
      <c r="E78" s="15"/>
      <c r="F78" s="15"/>
      <c r="G78" s="15"/>
      <c r="H78" s="15"/>
      <c r="I78" s="16"/>
      <c r="J78" s="19"/>
      <c r="K78" s="19"/>
      <c r="L78" s="19"/>
      <c r="M78" s="17"/>
      <c r="N78" s="15">
        <f t="shared" si="11"/>
        <v>0</v>
      </c>
      <c r="O78" s="17"/>
      <c r="P78" s="17"/>
      <c r="Q78" s="17"/>
      <c r="R78" s="17"/>
      <c r="S78" s="15">
        <f t="shared" si="14"/>
        <v>0</v>
      </c>
      <c r="T78" s="18">
        <f t="shared" si="15"/>
        <v>0</v>
      </c>
    </row>
    <row r="79" spans="1:22" ht="12.75" hidden="1" customHeight="1" x14ac:dyDescent="0.35">
      <c r="A79" s="14">
        <f t="shared" si="7"/>
        <v>23</v>
      </c>
      <c r="B79" s="29"/>
      <c r="C79" s="15"/>
      <c r="D79" s="15"/>
      <c r="E79" s="15"/>
      <c r="F79" s="15"/>
      <c r="G79" s="15"/>
      <c r="H79" s="15"/>
      <c r="I79" s="16"/>
      <c r="J79" s="19"/>
      <c r="K79" s="19"/>
      <c r="L79" s="19"/>
      <c r="M79" s="17"/>
      <c r="N79" s="15">
        <f t="shared" si="11"/>
        <v>0</v>
      </c>
      <c r="O79" s="17"/>
      <c r="P79" s="17"/>
      <c r="Q79" s="17"/>
      <c r="R79" s="17"/>
      <c r="S79" s="15">
        <f t="shared" si="14"/>
        <v>0</v>
      </c>
      <c r="T79" s="18">
        <f t="shared" si="15"/>
        <v>0</v>
      </c>
    </row>
    <row r="80" spans="1:22" ht="12.75" hidden="1" customHeight="1" x14ac:dyDescent="0.35">
      <c r="A80" s="14">
        <f t="shared" si="7"/>
        <v>23</v>
      </c>
      <c r="B80" s="29"/>
      <c r="C80" s="15"/>
      <c r="D80" s="15"/>
      <c r="E80" s="15"/>
      <c r="F80" s="15"/>
      <c r="G80" s="15"/>
      <c r="H80" s="15"/>
      <c r="I80" s="16"/>
      <c r="J80" s="19"/>
      <c r="K80" s="19"/>
      <c r="L80" s="19"/>
      <c r="M80" s="17"/>
      <c r="N80" s="15">
        <f t="shared" si="11"/>
        <v>0</v>
      </c>
      <c r="O80" s="17"/>
      <c r="P80" s="17"/>
      <c r="Q80" s="17"/>
      <c r="R80" s="17"/>
      <c r="S80" s="15">
        <f t="shared" si="14"/>
        <v>0</v>
      </c>
      <c r="T80" s="18">
        <f t="shared" si="15"/>
        <v>0</v>
      </c>
    </row>
    <row r="81" spans="1:20" ht="12.75" hidden="1" customHeight="1" x14ac:dyDescent="0.35">
      <c r="A81" s="14">
        <f t="shared" si="7"/>
        <v>23</v>
      </c>
      <c r="B81" s="29"/>
      <c r="C81" s="15"/>
      <c r="D81" s="15"/>
      <c r="E81" s="15"/>
      <c r="F81" s="15"/>
      <c r="G81" s="15"/>
      <c r="H81" s="15"/>
      <c r="I81" s="16"/>
      <c r="J81" s="19"/>
      <c r="K81" s="19"/>
      <c r="L81" s="19"/>
      <c r="M81" s="17"/>
      <c r="N81" s="15">
        <f t="shared" si="11"/>
        <v>0</v>
      </c>
      <c r="O81" s="17"/>
      <c r="P81" s="17"/>
      <c r="Q81" s="17"/>
      <c r="R81" s="17"/>
      <c r="S81" s="15">
        <f t="shared" si="14"/>
        <v>0</v>
      </c>
      <c r="T81" s="18">
        <f t="shared" si="15"/>
        <v>0</v>
      </c>
    </row>
    <row r="82" spans="1:20" ht="12.75" hidden="1" customHeight="1" x14ac:dyDescent="0.35">
      <c r="A82" s="14">
        <f t="shared" si="7"/>
        <v>23</v>
      </c>
      <c r="B82" s="29"/>
      <c r="C82" s="15"/>
      <c r="D82" s="15"/>
      <c r="E82" s="15"/>
      <c r="F82" s="15"/>
      <c r="G82" s="15"/>
      <c r="H82" s="15"/>
      <c r="I82" s="16"/>
      <c r="J82" s="19"/>
      <c r="K82" s="19"/>
      <c r="L82" s="19"/>
      <c r="M82" s="17"/>
      <c r="N82" s="15">
        <f t="shared" si="11"/>
        <v>0</v>
      </c>
      <c r="O82" s="17"/>
      <c r="P82" s="17"/>
      <c r="Q82" s="17"/>
      <c r="R82" s="17"/>
      <c r="S82" s="15">
        <f t="shared" si="14"/>
        <v>0</v>
      </c>
      <c r="T82" s="18">
        <f t="shared" si="15"/>
        <v>0</v>
      </c>
    </row>
    <row r="83" spans="1:20" ht="12.75" hidden="1" customHeight="1" x14ac:dyDescent="0.35">
      <c r="A83" s="14">
        <f t="shared" si="7"/>
        <v>23</v>
      </c>
      <c r="B83" s="29"/>
      <c r="C83" s="15"/>
      <c r="D83" s="15"/>
      <c r="E83" s="15"/>
      <c r="F83" s="15"/>
      <c r="G83" s="15"/>
      <c r="H83" s="15"/>
      <c r="I83" s="16"/>
      <c r="J83" s="19"/>
      <c r="K83" s="19"/>
      <c r="L83" s="19"/>
      <c r="M83" s="17"/>
      <c r="N83" s="15">
        <f t="shared" si="11"/>
        <v>0</v>
      </c>
      <c r="O83" s="17"/>
      <c r="P83" s="17"/>
      <c r="Q83" s="17"/>
      <c r="R83" s="17"/>
      <c r="S83" s="15">
        <f t="shared" si="14"/>
        <v>0</v>
      </c>
      <c r="T83" s="18">
        <f t="shared" si="15"/>
        <v>0</v>
      </c>
    </row>
    <row r="84" spans="1:20" ht="12.75" hidden="1" customHeight="1" x14ac:dyDescent="0.35">
      <c r="A84" s="14">
        <f t="shared" si="7"/>
        <v>23</v>
      </c>
      <c r="B84" s="29"/>
      <c r="C84" s="15"/>
      <c r="D84" s="15"/>
      <c r="E84" s="15"/>
      <c r="F84" s="15"/>
      <c r="G84" s="15"/>
      <c r="H84" s="15"/>
      <c r="I84" s="16"/>
      <c r="J84" s="19"/>
      <c r="K84" s="19"/>
      <c r="L84" s="19"/>
      <c r="M84" s="17"/>
      <c r="N84" s="15">
        <f t="shared" si="11"/>
        <v>0</v>
      </c>
      <c r="O84" s="17"/>
      <c r="P84" s="17"/>
      <c r="Q84" s="17"/>
      <c r="R84" s="17"/>
      <c r="S84" s="15">
        <f t="shared" si="14"/>
        <v>0</v>
      </c>
      <c r="T84" s="18">
        <f t="shared" si="15"/>
        <v>0</v>
      </c>
    </row>
    <row r="85" spans="1:20" ht="12.75" hidden="1" customHeight="1" x14ac:dyDescent="0.35">
      <c r="A85" s="14">
        <f t="shared" si="7"/>
        <v>23</v>
      </c>
      <c r="B85" s="29"/>
      <c r="C85" s="15"/>
      <c r="D85" s="15"/>
      <c r="E85" s="15"/>
      <c r="F85" s="15"/>
      <c r="G85" s="15"/>
      <c r="H85" s="15"/>
      <c r="I85" s="16"/>
      <c r="J85" s="19"/>
      <c r="K85" s="19"/>
      <c r="L85" s="19"/>
      <c r="M85" s="17"/>
      <c r="N85" s="15">
        <f t="shared" si="11"/>
        <v>0</v>
      </c>
      <c r="O85" s="17"/>
      <c r="P85" s="17"/>
      <c r="Q85" s="17"/>
      <c r="R85" s="17"/>
      <c r="S85" s="15">
        <f t="shared" si="14"/>
        <v>0</v>
      </c>
      <c r="T85" s="18">
        <f t="shared" si="15"/>
        <v>0</v>
      </c>
    </row>
    <row r="86" spans="1:20" ht="12.75" hidden="1" customHeight="1" x14ac:dyDescent="0.35">
      <c r="A86" s="14">
        <f t="shared" si="7"/>
        <v>23</v>
      </c>
      <c r="B86" s="29"/>
      <c r="C86" s="15"/>
      <c r="D86" s="15"/>
      <c r="E86" s="15"/>
      <c r="F86" s="15"/>
      <c r="G86" s="15"/>
      <c r="H86" s="15"/>
      <c r="I86" s="16"/>
      <c r="J86" s="19"/>
      <c r="K86" s="19"/>
      <c r="L86" s="19"/>
      <c r="M86" s="17"/>
      <c r="N86" s="15">
        <f t="shared" si="11"/>
        <v>0</v>
      </c>
      <c r="O86" s="17"/>
      <c r="P86" s="17"/>
      <c r="Q86" s="17"/>
      <c r="R86" s="17"/>
      <c r="S86" s="15">
        <f t="shared" si="14"/>
        <v>0</v>
      </c>
      <c r="T86" s="18">
        <f t="shared" si="15"/>
        <v>0</v>
      </c>
    </row>
    <row r="87" spans="1:20" ht="12.75" hidden="1" customHeight="1" x14ac:dyDescent="0.35">
      <c r="A87" s="14">
        <f t="shared" si="7"/>
        <v>23</v>
      </c>
      <c r="B87" s="29"/>
      <c r="C87" s="15"/>
      <c r="D87" s="15"/>
      <c r="E87" s="15"/>
      <c r="F87" s="15"/>
      <c r="G87" s="15"/>
      <c r="H87" s="15"/>
      <c r="I87" s="16"/>
      <c r="J87" s="19"/>
      <c r="K87" s="19"/>
      <c r="L87" s="19"/>
      <c r="M87" s="17"/>
      <c r="N87" s="15">
        <f t="shared" si="11"/>
        <v>0</v>
      </c>
      <c r="O87" s="17"/>
      <c r="P87" s="17"/>
      <c r="Q87" s="17"/>
      <c r="R87" s="17"/>
      <c r="S87" s="15">
        <f t="shared" si="14"/>
        <v>0</v>
      </c>
      <c r="T87" s="18">
        <f t="shared" si="15"/>
        <v>0</v>
      </c>
    </row>
    <row r="88" spans="1:20" ht="12.75" hidden="1" customHeight="1" x14ac:dyDescent="0.35">
      <c r="A88" s="14">
        <f t="shared" si="7"/>
        <v>23</v>
      </c>
      <c r="B88" s="29"/>
      <c r="C88" s="15"/>
      <c r="D88" s="15"/>
      <c r="E88" s="15"/>
      <c r="F88" s="15"/>
      <c r="G88" s="15"/>
      <c r="H88" s="15"/>
      <c r="I88" s="16"/>
      <c r="J88" s="19"/>
      <c r="K88" s="19"/>
      <c r="L88" s="19"/>
      <c r="M88" s="17"/>
      <c r="N88" s="15">
        <f t="shared" si="11"/>
        <v>0</v>
      </c>
      <c r="O88" s="17"/>
      <c r="P88" s="17"/>
      <c r="Q88" s="17"/>
      <c r="R88" s="17"/>
      <c r="S88" s="15">
        <f t="shared" si="14"/>
        <v>0</v>
      </c>
      <c r="T88" s="18">
        <f t="shared" si="15"/>
        <v>0</v>
      </c>
    </row>
    <row r="89" spans="1:20" ht="12.75" hidden="1" customHeight="1" x14ac:dyDescent="0.35">
      <c r="A89" s="14">
        <f t="shared" si="7"/>
        <v>23</v>
      </c>
      <c r="B89" s="29"/>
      <c r="C89" s="15"/>
      <c r="D89" s="15"/>
      <c r="E89" s="15"/>
      <c r="F89" s="15"/>
      <c r="G89" s="15"/>
      <c r="H89" s="15"/>
      <c r="I89" s="16"/>
      <c r="J89" s="19"/>
      <c r="K89" s="19"/>
      <c r="L89" s="19"/>
      <c r="M89" s="17"/>
      <c r="N89" s="15">
        <f t="shared" si="11"/>
        <v>0</v>
      </c>
      <c r="O89" s="17"/>
      <c r="P89" s="17"/>
      <c r="Q89" s="17"/>
      <c r="R89" s="17"/>
      <c r="S89" s="15">
        <f t="shared" si="14"/>
        <v>0</v>
      </c>
      <c r="T89" s="18">
        <f t="shared" si="15"/>
        <v>0</v>
      </c>
    </row>
    <row r="90" spans="1:20" ht="12.75" hidden="1" customHeight="1" x14ac:dyDescent="0.35">
      <c r="A90" s="14">
        <f t="shared" si="7"/>
        <v>23</v>
      </c>
      <c r="B90" s="29"/>
      <c r="C90" s="15"/>
      <c r="D90" s="15"/>
      <c r="E90" s="15"/>
      <c r="F90" s="15"/>
      <c r="G90" s="15"/>
      <c r="H90" s="15"/>
      <c r="I90" s="16"/>
      <c r="J90" s="19"/>
      <c r="K90" s="19"/>
      <c r="L90" s="19"/>
      <c r="M90" s="17"/>
      <c r="N90" s="15">
        <f t="shared" si="11"/>
        <v>0</v>
      </c>
      <c r="O90" s="17"/>
      <c r="P90" s="17"/>
      <c r="Q90" s="17"/>
      <c r="R90" s="17"/>
      <c r="S90" s="15">
        <f t="shared" si="14"/>
        <v>0</v>
      </c>
      <c r="T90" s="18">
        <f t="shared" si="15"/>
        <v>0</v>
      </c>
    </row>
    <row r="91" spans="1:20" ht="12.75" hidden="1" customHeight="1" x14ac:dyDescent="0.35">
      <c r="A91" s="14">
        <f t="shared" si="7"/>
        <v>23</v>
      </c>
      <c r="B91" s="29"/>
      <c r="C91" s="15"/>
      <c r="D91" s="15"/>
      <c r="E91" s="15"/>
      <c r="F91" s="15"/>
      <c r="G91" s="15"/>
      <c r="H91" s="15"/>
      <c r="I91" s="16"/>
      <c r="J91" s="19"/>
      <c r="K91" s="19"/>
      <c r="L91" s="19"/>
      <c r="M91" s="17"/>
      <c r="N91" s="15">
        <f t="shared" si="11"/>
        <v>0</v>
      </c>
      <c r="O91" s="17"/>
      <c r="P91" s="17"/>
      <c r="Q91" s="17"/>
      <c r="R91" s="17"/>
      <c r="S91" s="15">
        <f t="shared" si="14"/>
        <v>0</v>
      </c>
      <c r="T91" s="18">
        <f t="shared" si="15"/>
        <v>0</v>
      </c>
    </row>
    <row r="92" spans="1:20" ht="12.75" hidden="1" customHeight="1" x14ac:dyDescent="0.35">
      <c r="A92" s="14">
        <f t="shared" si="7"/>
        <v>23</v>
      </c>
      <c r="B92" s="29"/>
      <c r="C92" s="15"/>
      <c r="D92" s="15"/>
      <c r="E92" s="15"/>
      <c r="F92" s="15"/>
      <c r="G92" s="15"/>
      <c r="H92" s="15"/>
      <c r="I92" s="16"/>
      <c r="J92" s="19"/>
      <c r="K92" s="19"/>
      <c r="L92" s="19"/>
      <c r="M92" s="17"/>
      <c r="N92" s="15">
        <f t="shared" si="11"/>
        <v>0</v>
      </c>
      <c r="O92" s="17"/>
      <c r="P92" s="17"/>
      <c r="Q92" s="17"/>
      <c r="R92" s="17"/>
      <c r="S92" s="15">
        <f t="shared" si="14"/>
        <v>0</v>
      </c>
      <c r="T92" s="18">
        <f t="shared" si="15"/>
        <v>0</v>
      </c>
    </row>
    <row r="93" spans="1:20" ht="12.75" hidden="1" customHeight="1" x14ac:dyDescent="0.35">
      <c r="A93" s="14">
        <f t="shared" si="7"/>
        <v>23</v>
      </c>
      <c r="B93" s="29"/>
      <c r="C93" s="15"/>
      <c r="D93" s="15"/>
      <c r="E93" s="15"/>
      <c r="F93" s="15"/>
      <c r="G93" s="15"/>
      <c r="H93" s="15"/>
      <c r="I93" s="16"/>
      <c r="J93" s="19"/>
      <c r="K93" s="19"/>
      <c r="L93" s="19"/>
      <c r="M93" s="17"/>
      <c r="N93" s="15">
        <f t="shared" si="11"/>
        <v>0</v>
      </c>
      <c r="O93" s="17"/>
      <c r="P93" s="17"/>
      <c r="Q93" s="17"/>
      <c r="R93" s="17"/>
      <c r="S93" s="15">
        <f t="shared" si="14"/>
        <v>0</v>
      </c>
      <c r="T93" s="18">
        <f t="shared" si="15"/>
        <v>0</v>
      </c>
    </row>
    <row r="94" spans="1:20" ht="12.75" hidden="1" customHeight="1" x14ac:dyDescent="0.35">
      <c r="A94" s="14">
        <f t="shared" si="7"/>
        <v>23</v>
      </c>
      <c r="B94" s="29"/>
      <c r="C94" s="15"/>
      <c r="D94" s="15"/>
      <c r="E94" s="15"/>
      <c r="F94" s="15"/>
      <c r="G94" s="15"/>
      <c r="H94" s="15"/>
      <c r="I94" s="16"/>
      <c r="J94" s="19"/>
      <c r="K94" s="19"/>
      <c r="L94" s="19"/>
      <c r="M94" s="17"/>
      <c r="N94" s="15">
        <f t="shared" si="11"/>
        <v>0</v>
      </c>
      <c r="O94" s="17"/>
      <c r="P94" s="17"/>
      <c r="Q94" s="17"/>
      <c r="R94" s="17"/>
      <c r="S94" s="15">
        <f t="shared" si="14"/>
        <v>0</v>
      </c>
      <c r="T94" s="18">
        <f t="shared" si="15"/>
        <v>0</v>
      </c>
    </row>
    <row r="95" spans="1:20" ht="12.75" hidden="1" customHeight="1" x14ac:dyDescent="0.35">
      <c r="A95" s="14">
        <f t="shared" si="7"/>
        <v>23</v>
      </c>
      <c r="B95" s="29"/>
      <c r="C95" s="15"/>
      <c r="D95" s="15"/>
      <c r="E95" s="15"/>
      <c r="F95" s="15"/>
      <c r="G95" s="15"/>
      <c r="H95" s="15"/>
      <c r="I95" s="16"/>
      <c r="J95" s="19"/>
      <c r="K95" s="19"/>
      <c r="L95" s="19"/>
      <c r="M95" s="17"/>
      <c r="N95" s="15">
        <f t="shared" si="11"/>
        <v>0</v>
      </c>
      <c r="O95" s="17"/>
      <c r="P95" s="17"/>
      <c r="Q95" s="17"/>
      <c r="R95" s="17"/>
      <c r="S95" s="15">
        <f t="shared" si="14"/>
        <v>0</v>
      </c>
      <c r="T95" s="18">
        <f t="shared" si="15"/>
        <v>0</v>
      </c>
    </row>
    <row r="96" spans="1:20" ht="12.75" hidden="1" customHeight="1" x14ac:dyDescent="0.35">
      <c r="A96" s="14">
        <f t="shared" si="7"/>
        <v>23</v>
      </c>
      <c r="B96" s="29"/>
      <c r="C96" s="15"/>
      <c r="D96" s="15"/>
      <c r="E96" s="15"/>
      <c r="F96" s="15"/>
      <c r="G96" s="15"/>
      <c r="H96" s="15"/>
      <c r="I96" s="16"/>
      <c r="J96" s="19"/>
      <c r="K96" s="19"/>
      <c r="L96" s="19"/>
      <c r="M96" s="17"/>
      <c r="N96" s="15">
        <f t="shared" si="11"/>
        <v>0</v>
      </c>
      <c r="O96" s="17"/>
      <c r="P96" s="17"/>
      <c r="Q96" s="17"/>
      <c r="R96" s="17"/>
      <c r="S96" s="15">
        <f t="shared" si="14"/>
        <v>0</v>
      </c>
      <c r="T96" s="18">
        <f t="shared" si="15"/>
        <v>0</v>
      </c>
    </row>
    <row r="97" spans="1:20" ht="12.75" hidden="1" customHeight="1" x14ac:dyDescent="0.35">
      <c r="A97" s="14">
        <f t="shared" si="7"/>
        <v>23</v>
      </c>
      <c r="B97" s="29"/>
      <c r="C97" s="15"/>
      <c r="D97" s="15"/>
      <c r="E97" s="15"/>
      <c r="F97" s="15"/>
      <c r="G97" s="15"/>
      <c r="H97" s="15"/>
      <c r="I97" s="16"/>
      <c r="J97" s="19"/>
      <c r="K97" s="19"/>
      <c r="L97" s="19"/>
      <c r="M97" s="17"/>
      <c r="N97" s="15">
        <f t="shared" si="11"/>
        <v>0</v>
      </c>
      <c r="O97" s="17"/>
      <c r="P97" s="17"/>
      <c r="Q97" s="17"/>
      <c r="R97" s="17"/>
      <c r="S97" s="15">
        <f t="shared" si="14"/>
        <v>0</v>
      </c>
      <c r="T97" s="18">
        <f t="shared" si="15"/>
        <v>0</v>
      </c>
    </row>
    <row r="98" spans="1:20" ht="12.75" hidden="1" customHeight="1" x14ac:dyDescent="0.35">
      <c r="A98" s="14">
        <f t="shared" si="7"/>
        <v>23</v>
      </c>
      <c r="B98" s="29"/>
      <c r="C98" s="15"/>
      <c r="D98" s="15"/>
      <c r="E98" s="15"/>
      <c r="F98" s="15"/>
      <c r="G98" s="15"/>
      <c r="H98" s="15"/>
      <c r="I98" s="16"/>
      <c r="J98" s="19"/>
      <c r="K98" s="19"/>
      <c r="L98" s="19"/>
      <c r="M98" s="17"/>
      <c r="N98" s="15">
        <f t="shared" si="11"/>
        <v>0</v>
      </c>
      <c r="O98" s="17"/>
      <c r="P98" s="17"/>
      <c r="Q98" s="17"/>
      <c r="R98" s="17"/>
      <c r="S98" s="15">
        <f t="shared" si="14"/>
        <v>0</v>
      </c>
      <c r="T98" s="18">
        <f t="shared" si="15"/>
        <v>0</v>
      </c>
    </row>
    <row r="99" spans="1:20" ht="12.75" hidden="1" customHeight="1" x14ac:dyDescent="0.35">
      <c r="A99" s="14">
        <f t="shared" si="7"/>
        <v>23</v>
      </c>
      <c r="B99" s="29"/>
      <c r="C99" s="15"/>
      <c r="D99" s="15"/>
      <c r="E99" s="15"/>
      <c r="F99" s="15"/>
      <c r="G99" s="15"/>
      <c r="H99" s="15"/>
      <c r="I99" s="16"/>
      <c r="J99" s="19"/>
      <c r="K99" s="19"/>
      <c r="L99" s="19"/>
      <c r="M99" s="17"/>
      <c r="N99" s="15">
        <f t="shared" si="11"/>
        <v>0</v>
      </c>
      <c r="O99" s="17"/>
      <c r="P99" s="17"/>
      <c r="Q99" s="17"/>
      <c r="R99" s="17"/>
      <c r="S99" s="15">
        <f t="shared" si="14"/>
        <v>0</v>
      </c>
      <c r="T99" s="18">
        <f t="shared" si="15"/>
        <v>0</v>
      </c>
    </row>
    <row r="100" spans="1:20" ht="12.75" hidden="1" customHeight="1" x14ac:dyDescent="0.35">
      <c r="A100" s="14">
        <f t="shared" si="7"/>
        <v>23</v>
      </c>
      <c r="B100" s="29"/>
      <c r="C100" s="15"/>
      <c r="D100" s="15"/>
      <c r="E100" s="15"/>
      <c r="F100" s="15"/>
      <c r="G100" s="15"/>
      <c r="H100" s="15"/>
      <c r="I100" s="16"/>
      <c r="J100" s="19"/>
      <c r="K100" s="19"/>
      <c r="L100" s="19"/>
      <c r="M100" s="17"/>
      <c r="N100" s="15">
        <f t="shared" si="11"/>
        <v>0</v>
      </c>
      <c r="O100" s="17"/>
      <c r="P100" s="17"/>
      <c r="Q100" s="17"/>
      <c r="R100" s="17"/>
      <c r="S100" s="15">
        <f t="shared" si="14"/>
        <v>0</v>
      </c>
      <c r="T100" s="18">
        <f t="shared" si="15"/>
        <v>0</v>
      </c>
    </row>
    <row r="101" spans="1:20" ht="12.75" hidden="1" customHeight="1" x14ac:dyDescent="0.35">
      <c r="A101" s="14">
        <f t="shared" si="7"/>
        <v>23</v>
      </c>
      <c r="B101" s="29"/>
      <c r="C101" s="15"/>
      <c r="D101" s="15"/>
      <c r="E101" s="15"/>
      <c r="F101" s="15"/>
      <c r="G101" s="15"/>
      <c r="H101" s="15"/>
      <c r="I101" s="16"/>
      <c r="J101" s="19"/>
      <c r="K101" s="19"/>
      <c r="L101" s="19"/>
      <c r="M101" s="17"/>
      <c r="N101" s="15">
        <f t="shared" si="11"/>
        <v>0</v>
      </c>
      <c r="O101" s="17"/>
      <c r="P101" s="17"/>
      <c r="Q101" s="17"/>
      <c r="R101" s="17"/>
      <c r="S101" s="15">
        <f t="shared" si="14"/>
        <v>0</v>
      </c>
      <c r="T101" s="18">
        <f t="shared" si="15"/>
        <v>0</v>
      </c>
    </row>
    <row r="102" spans="1:20" ht="12.75" hidden="1" customHeight="1" x14ac:dyDescent="0.35">
      <c r="A102" s="14">
        <f t="shared" si="7"/>
        <v>23</v>
      </c>
      <c r="B102" s="29"/>
      <c r="C102" s="15"/>
      <c r="D102" s="15"/>
      <c r="E102" s="15"/>
      <c r="F102" s="15"/>
      <c r="G102" s="15"/>
      <c r="H102" s="15"/>
      <c r="I102" s="16"/>
      <c r="J102" s="19"/>
      <c r="K102" s="19"/>
      <c r="L102" s="19"/>
      <c r="M102" s="17"/>
      <c r="N102" s="15">
        <f t="shared" si="11"/>
        <v>0</v>
      </c>
      <c r="O102" s="17"/>
      <c r="P102" s="17"/>
      <c r="Q102" s="17"/>
      <c r="R102" s="17"/>
      <c r="S102" s="15">
        <f t="shared" si="14"/>
        <v>0</v>
      </c>
      <c r="T102" s="18">
        <f t="shared" si="15"/>
        <v>0</v>
      </c>
    </row>
    <row r="103" spans="1:20" ht="12.75" hidden="1" customHeight="1" x14ac:dyDescent="0.35">
      <c r="A103" s="14">
        <f t="shared" si="7"/>
        <v>23</v>
      </c>
      <c r="B103" s="29"/>
      <c r="C103" s="15"/>
      <c r="D103" s="15"/>
      <c r="E103" s="15"/>
      <c r="F103" s="15"/>
      <c r="G103" s="15"/>
      <c r="H103" s="15"/>
      <c r="I103" s="16"/>
      <c r="J103" s="19"/>
      <c r="K103" s="19"/>
      <c r="L103" s="19"/>
      <c r="M103" s="17"/>
      <c r="N103" s="15">
        <f t="shared" si="11"/>
        <v>0</v>
      </c>
      <c r="O103" s="17"/>
      <c r="P103" s="17"/>
      <c r="Q103" s="17"/>
      <c r="R103" s="17"/>
      <c r="S103" s="15">
        <f t="shared" si="14"/>
        <v>0</v>
      </c>
      <c r="T103" s="18">
        <f t="shared" si="15"/>
        <v>0</v>
      </c>
    </row>
    <row r="104" spans="1:20" ht="12.75" hidden="1" customHeight="1" x14ac:dyDescent="0.35">
      <c r="A104" s="14">
        <f t="shared" si="7"/>
        <v>23</v>
      </c>
      <c r="B104" s="29"/>
      <c r="C104" s="15"/>
      <c r="D104" s="15"/>
      <c r="E104" s="15"/>
      <c r="F104" s="15"/>
      <c r="G104" s="15"/>
      <c r="H104" s="15"/>
      <c r="I104" s="16"/>
      <c r="J104" s="19"/>
      <c r="K104" s="19"/>
      <c r="L104" s="19"/>
      <c r="M104" s="17"/>
      <c r="N104" s="15">
        <f t="shared" si="11"/>
        <v>0</v>
      </c>
      <c r="O104" s="17"/>
      <c r="P104" s="17"/>
      <c r="Q104" s="17"/>
      <c r="R104" s="17"/>
      <c r="S104" s="15">
        <f t="shared" si="14"/>
        <v>0</v>
      </c>
      <c r="T104" s="18">
        <f t="shared" si="15"/>
        <v>0</v>
      </c>
    </row>
    <row r="105" spans="1:20" ht="12.75" hidden="1" customHeight="1" x14ac:dyDescent="0.35">
      <c r="A105" s="14">
        <f t="shared" si="7"/>
        <v>23</v>
      </c>
      <c r="B105" s="29"/>
      <c r="C105" s="15"/>
      <c r="D105" s="15"/>
      <c r="E105" s="15"/>
      <c r="F105" s="15"/>
      <c r="G105" s="15"/>
      <c r="H105" s="15"/>
      <c r="I105" s="16"/>
      <c r="J105" s="19"/>
      <c r="K105" s="19"/>
      <c r="L105" s="19"/>
      <c r="M105" s="17"/>
      <c r="N105" s="15">
        <f t="shared" si="11"/>
        <v>0</v>
      </c>
      <c r="O105" s="17"/>
      <c r="P105" s="17"/>
      <c r="Q105" s="17"/>
      <c r="R105" s="17"/>
      <c r="S105" s="15">
        <f t="shared" ref="S105:S136" si="16">(O105+P105+Q105+R105)</f>
        <v>0</v>
      </c>
      <c r="T105" s="18">
        <f t="shared" ref="T105:T136" si="17">MAX(N105,S105)</f>
        <v>0</v>
      </c>
    </row>
    <row r="106" spans="1:20" ht="12.75" hidden="1" customHeight="1" x14ac:dyDescent="0.35">
      <c r="A106" s="14">
        <f t="shared" si="7"/>
        <v>23</v>
      </c>
      <c r="B106" s="29"/>
      <c r="C106" s="15"/>
      <c r="D106" s="15"/>
      <c r="E106" s="15"/>
      <c r="F106" s="15"/>
      <c r="G106" s="15"/>
      <c r="H106" s="15"/>
      <c r="I106" s="16"/>
      <c r="J106" s="19"/>
      <c r="K106" s="19"/>
      <c r="L106" s="19"/>
      <c r="M106" s="17"/>
      <c r="N106" s="15">
        <f t="shared" si="11"/>
        <v>0</v>
      </c>
      <c r="O106" s="17"/>
      <c r="P106" s="17"/>
      <c r="Q106" s="17"/>
      <c r="R106" s="17"/>
      <c r="S106" s="15">
        <f t="shared" si="16"/>
        <v>0</v>
      </c>
      <c r="T106" s="18">
        <f t="shared" si="17"/>
        <v>0</v>
      </c>
    </row>
    <row r="107" spans="1:20" ht="12.75" hidden="1" customHeight="1" x14ac:dyDescent="0.35">
      <c r="A107" s="14">
        <f t="shared" si="7"/>
        <v>23</v>
      </c>
      <c r="B107" s="29"/>
      <c r="C107" s="15"/>
      <c r="D107" s="15"/>
      <c r="E107" s="15"/>
      <c r="F107" s="15"/>
      <c r="G107" s="15"/>
      <c r="H107" s="15"/>
      <c r="I107" s="16"/>
      <c r="J107" s="19"/>
      <c r="K107" s="19"/>
      <c r="L107" s="19"/>
      <c r="M107" s="17"/>
      <c r="N107" s="15">
        <f t="shared" si="11"/>
        <v>0</v>
      </c>
      <c r="O107" s="17"/>
      <c r="P107" s="17"/>
      <c r="Q107" s="17"/>
      <c r="R107" s="17"/>
      <c r="S107" s="15">
        <f t="shared" si="16"/>
        <v>0</v>
      </c>
      <c r="T107" s="18">
        <f t="shared" si="17"/>
        <v>0</v>
      </c>
    </row>
    <row r="108" spans="1:20" ht="12.75" hidden="1" customHeight="1" x14ac:dyDescent="0.35">
      <c r="A108" s="14">
        <f t="shared" si="7"/>
        <v>23</v>
      </c>
      <c r="B108" s="29"/>
      <c r="C108" s="15"/>
      <c r="D108" s="15"/>
      <c r="E108" s="15"/>
      <c r="F108" s="15"/>
      <c r="G108" s="15"/>
      <c r="H108" s="15"/>
      <c r="I108" s="16"/>
      <c r="J108" s="19"/>
      <c r="K108" s="19"/>
      <c r="L108" s="19"/>
      <c r="M108" s="17"/>
      <c r="N108" s="15">
        <f t="shared" si="11"/>
        <v>0</v>
      </c>
      <c r="O108" s="17"/>
      <c r="P108" s="17"/>
      <c r="Q108" s="17"/>
      <c r="R108" s="17"/>
      <c r="S108" s="15">
        <f t="shared" si="16"/>
        <v>0</v>
      </c>
      <c r="T108" s="18">
        <f t="shared" si="17"/>
        <v>0</v>
      </c>
    </row>
    <row r="109" spans="1:20" ht="12.75" hidden="1" customHeight="1" x14ac:dyDescent="0.35">
      <c r="A109" s="14">
        <f t="shared" si="7"/>
        <v>23</v>
      </c>
      <c r="B109" s="29"/>
      <c r="C109" s="15"/>
      <c r="D109" s="15"/>
      <c r="E109" s="15"/>
      <c r="F109" s="15"/>
      <c r="G109" s="15"/>
      <c r="H109" s="15"/>
      <c r="I109" s="16"/>
      <c r="J109" s="19"/>
      <c r="K109" s="19"/>
      <c r="L109" s="19"/>
      <c r="M109" s="17"/>
      <c r="N109" s="15">
        <f t="shared" si="11"/>
        <v>0</v>
      </c>
      <c r="O109" s="17"/>
      <c r="P109" s="17"/>
      <c r="Q109" s="17"/>
      <c r="R109" s="17"/>
      <c r="S109" s="15">
        <f t="shared" si="16"/>
        <v>0</v>
      </c>
      <c r="T109" s="18">
        <f t="shared" si="17"/>
        <v>0</v>
      </c>
    </row>
    <row r="110" spans="1:20" ht="12.75" hidden="1" customHeight="1" x14ac:dyDescent="0.35">
      <c r="A110" s="14">
        <f t="shared" si="7"/>
        <v>23</v>
      </c>
      <c r="B110" s="35"/>
      <c r="C110" s="36"/>
      <c r="D110" s="36"/>
      <c r="E110" s="36"/>
      <c r="F110" s="36"/>
      <c r="G110" s="36"/>
      <c r="H110" s="36"/>
      <c r="I110" s="37"/>
      <c r="J110" s="19"/>
      <c r="K110" s="19"/>
      <c r="L110" s="19"/>
      <c r="M110" s="19"/>
      <c r="N110" s="15">
        <f t="shared" si="11"/>
        <v>0</v>
      </c>
      <c r="O110" s="19"/>
      <c r="P110" s="19"/>
      <c r="Q110" s="19"/>
      <c r="R110" s="19"/>
      <c r="S110" s="15">
        <f t="shared" si="16"/>
        <v>0</v>
      </c>
      <c r="T110" s="18">
        <f t="shared" si="17"/>
        <v>0</v>
      </c>
    </row>
    <row r="111" spans="1:20" ht="12.75" hidden="1" customHeight="1" x14ac:dyDescent="0.35">
      <c r="A111" s="14">
        <f t="shared" si="7"/>
        <v>23</v>
      </c>
      <c r="B111" s="35"/>
      <c r="C111" s="36"/>
      <c r="D111" s="36"/>
      <c r="E111" s="36"/>
      <c r="F111" s="36"/>
      <c r="G111" s="36"/>
      <c r="H111" s="36"/>
      <c r="I111" s="37"/>
      <c r="J111" s="19"/>
      <c r="K111" s="19"/>
      <c r="L111" s="19"/>
      <c r="M111" s="19"/>
      <c r="N111" s="15">
        <f t="shared" si="11"/>
        <v>0</v>
      </c>
      <c r="O111" s="19"/>
      <c r="P111" s="19"/>
      <c r="Q111" s="19"/>
      <c r="R111" s="19"/>
      <c r="S111" s="15">
        <f t="shared" si="16"/>
        <v>0</v>
      </c>
      <c r="T111" s="18">
        <f t="shared" si="17"/>
        <v>0</v>
      </c>
    </row>
    <row r="112" spans="1:20" ht="12.75" hidden="1" customHeight="1" x14ac:dyDescent="0.35">
      <c r="A112" s="14">
        <f t="shared" si="7"/>
        <v>23</v>
      </c>
      <c r="B112" s="29"/>
      <c r="C112" s="15"/>
      <c r="D112" s="15"/>
      <c r="E112" s="15"/>
      <c r="F112" s="15"/>
      <c r="G112" s="15"/>
      <c r="H112" s="15"/>
      <c r="I112" s="16"/>
      <c r="J112" s="19"/>
      <c r="K112" s="19"/>
      <c r="L112" s="19"/>
      <c r="M112" s="17"/>
      <c r="N112" s="15">
        <f t="shared" si="11"/>
        <v>0</v>
      </c>
      <c r="O112" s="17"/>
      <c r="P112" s="17"/>
      <c r="Q112" s="17"/>
      <c r="R112" s="17"/>
      <c r="S112" s="15">
        <f t="shared" si="16"/>
        <v>0</v>
      </c>
      <c r="T112" s="18">
        <f t="shared" si="17"/>
        <v>0</v>
      </c>
    </row>
    <row r="113" spans="1:20" ht="12.75" hidden="1" customHeight="1" x14ac:dyDescent="0.35">
      <c r="A113" s="14">
        <f t="shared" si="7"/>
        <v>23</v>
      </c>
      <c r="B113" s="29"/>
      <c r="C113" s="15"/>
      <c r="D113" s="15"/>
      <c r="E113" s="15"/>
      <c r="F113" s="15"/>
      <c r="G113" s="15"/>
      <c r="H113" s="15"/>
      <c r="I113" s="16"/>
      <c r="J113" s="19"/>
      <c r="K113" s="19"/>
      <c r="L113" s="19"/>
      <c r="M113" s="17"/>
      <c r="N113" s="15">
        <f t="shared" si="11"/>
        <v>0</v>
      </c>
      <c r="O113" s="17"/>
      <c r="P113" s="17"/>
      <c r="Q113" s="17"/>
      <c r="R113" s="17"/>
      <c r="S113" s="15">
        <f t="shared" si="16"/>
        <v>0</v>
      </c>
      <c r="T113" s="18">
        <f t="shared" si="17"/>
        <v>0</v>
      </c>
    </row>
    <row r="114" spans="1:20" ht="12.75" hidden="1" customHeight="1" x14ac:dyDescent="0.35">
      <c r="A114" s="14">
        <f t="shared" si="7"/>
        <v>23</v>
      </c>
      <c r="B114" s="29"/>
      <c r="C114" s="15"/>
      <c r="D114" s="15"/>
      <c r="E114" s="15"/>
      <c r="F114" s="15"/>
      <c r="G114" s="15"/>
      <c r="H114" s="15"/>
      <c r="I114" s="16"/>
      <c r="J114" s="19"/>
      <c r="K114" s="19"/>
      <c r="L114" s="19"/>
      <c r="M114" s="17"/>
      <c r="N114" s="15">
        <f t="shared" si="11"/>
        <v>0</v>
      </c>
      <c r="O114" s="17"/>
      <c r="P114" s="17"/>
      <c r="Q114" s="17"/>
      <c r="R114" s="17"/>
      <c r="S114" s="15">
        <f t="shared" si="16"/>
        <v>0</v>
      </c>
      <c r="T114" s="18">
        <f t="shared" si="17"/>
        <v>0</v>
      </c>
    </row>
    <row r="115" spans="1:20" ht="12.75" hidden="1" customHeight="1" x14ac:dyDescent="0.35">
      <c r="A115" s="14">
        <f t="shared" si="7"/>
        <v>23</v>
      </c>
      <c r="B115" s="29"/>
      <c r="C115" s="15"/>
      <c r="D115" s="15"/>
      <c r="E115" s="15"/>
      <c r="F115" s="15"/>
      <c r="G115" s="15"/>
      <c r="H115" s="15"/>
      <c r="I115" s="16"/>
      <c r="J115" s="19"/>
      <c r="K115" s="19"/>
      <c r="L115" s="19"/>
      <c r="M115" s="17"/>
      <c r="N115" s="15">
        <f t="shared" si="11"/>
        <v>0</v>
      </c>
      <c r="O115" s="17"/>
      <c r="P115" s="17"/>
      <c r="Q115" s="17"/>
      <c r="R115" s="17"/>
      <c r="S115" s="15">
        <f t="shared" si="16"/>
        <v>0</v>
      </c>
      <c r="T115" s="18">
        <f t="shared" si="17"/>
        <v>0</v>
      </c>
    </row>
    <row r="116" spans="1:20" ht="12.75" hidden="1" customHeight="1" x14ac:dyDescent="0.35">
      <c r="A116" s="14">
        <f t="shared" si="7"/>
        <v>23</v>
      </c>
      <c r="B116" s="29"/>
      <c r="C116" s="15"/>
      <c r="D116" s="15"/>
      <c r="E116" s="15"/>
      <c r="F116" s="15"/>
      <c r="G116" s="15"/>
      <c r="H116" s="15"/>
      <c r="I116" s="16"/>
      <c r="J116" s="19"/>
      <c r="K116" s="19"/>
      <c r="L116" s="19"/>
      <c r="M116" s="17"/>
      <c r="N116" s="15">
        <f t="shared" si="11"/>
        <v>0</v>
      </c>
      <c r="O116" s="17"/>
      <c r="P116" s="17"/>
      <c r="Q116" s="17"/>
      <c r="R116" s="17"/>
      <c r="S116" s="15">
        <f t="shared" si="16"/>
        <v>0</v>
      </c>
      <c r="T116" s="18">
        <f t="shared" si="17"/>
        <v>0</v>
      </c>
    </row>
    <row r="117" spans="1:20" ht="12.75" hidden="1" customHeight="1" x14ac:dyDescent="0.35">
      <c r="A117" s="14">
        <f t="shared" si="7"/>
        <v>23</v>
      </c>
      <c r="B117" s="29"/>
      <c r="C117" s="15"/>
      <c r="D117" s="15"/>
      <c r="E117" s="15"/>
      <c r="F117" s="15"/>
      <c r="G117" s="15"/>
      <c r="H117" s="15"/>
      <c r="I117" s="16"/>
      <c r="J117" s="19"/>
      <c r="K117" s="19"/>
      <c r="L117" s="19"/>
      <c r="M117" s="17"/>
      <c r="N117" s="15">
        <f t="shared" si="11"/>
        <v>0</v>
      </c>
      <c r="O117" s="17"/>
      <c r="P117" s="17"/>
      <c r="Q117" s="17"/>
      <c r="R117" s="17"/>
      <c r="S117" s="15">
        <f t="shared" si="16"/>
        <v>0</v>
      </c>
      <c r="T117" s="18">
        <f t="shared" si="17"/>
        <v>0</v>
      </c>
    </row>
    <row r="118" spans="1:20" ht="12.75" hidden="1" customHeight="1" x14ac:dyDescent="0.35">
      <c r="A118" s="14">
        <f t="shared" si="7"/>
        <v>23</v>
      </c>
      <c r="B118" s="29"/>
      <c r="C118" s="15"/>
      <c r="D118" s="15"/>
      <c r="E118" s="15"/>
      <c r="F118" s="15"/>
      <c r="G118" s="15"/>
      <c r="H118" s="15"/>
      <c r="I118" s="16"/>
      <c r="J118" s="19"/>
      <c r="K118" s="19"/>
      <c r="L118" s="19"/>
      <c r="M118" s="17"/>
      <c r="N118" s="15">
        <f t="shared" si="11"/>
        <v>0</v>
      </c>
      <c r="O118" s="17"/>
      <c r="P118" s="17"/>
      <c r="Q118" s="17"/>
      <c r="R118" s="17"/>
      <c r="S118" s="15">
        <f t="shared" si="16"/>
        <v>0</v>
      </c>
      <c r="T118" s="18">
        <f t="shared" si="17"/>
        <v>0</v>
      </c>
    </row>
    <row r="119" spans="1:20" ht="12.75" hidden="1" customHeight="1" x14ac:dyDescent="0.35">
      <c r="A119" s="14">
        <f t="shared" si="7"/>
        <v>23</v>
      </c>
      <c r="B119" s="29"/>
      <c r="C119" s="15"/>
      <c r="D119" s="15"/>
      <c r="E119" s="15"/>
      <c r="F119" s="15"/>
      <c r="G119" s="15"/>
      <c r="H119" s="15"/>
      <c r="I119" s="16"/>
      <c r="J119" s="19"/>
      <c r="K119" s="19"/>
      <c r="L119" s="19"/>
      <c r="M119" s="17"/>
      <c r="N119" s="15">
        <f t="shared" si="11"/>
        <v>0</v>
      </c>
      <c r="O119" s="17"/>
      <c r="P119" s="17"/>
      <c r="Q119" s="17"/>
      <c r="R119" s="17"/>
      <c r="S119" s="15">
        <f t="shared" si="16"/>
        <v>0</v>
      </c>
      <c r="T119" s="18">
        <f t="shared" si="17"/>
        <v>0</v>
      </c>
    </row>
    <row r="120" spans="1:20" ht="12.75" hidden="1" customHeight="1" x14ac:dyDescent="0.35">
      <c r="A120" s="14">
        <f t="shared" si="7"/>
        <v>23</v>
      </c>
      <c r="B120" s="29"/>
      <c r="C120" s="15"/>
      <c r="D120" s="15"/>
      <c r="E120" s="15"/>
      <c r="F120" s="15"/>
      <c r="G120" s="15"/>
      <c r="H120" s="15"/>
      <c r="I120" s="16"/>
      <c r="J120" s="19"/>
      <c r="K120" s="19"/>
      <c r="L120" s="19"/>
      <c r="M120" s="17"/>
      <c r="N120" s="15">
        <f t="shared" si="11"/>
        <v>0</v>
      </c>
      <c r="O120" s="17"/>
      <c r="P120" s="17"/>
      <c r="Q120" s="17"/>
      <c r="R120" s="17"/>
      <c r="S120" s="15">
        <f t="shared" si="16"/>
        <v>0</v>
      </c>
      <c r="T120" s="18">
        <f t="shared" si="17"/>
        <v>0</v>
      </c>
    </row>
    <row r="121" spans="1:20" ht="12.75" hidden="1" customHeight="1" x14ac:dyDescent="0.35">
      <c r="A121" s="14">
        <f t="shared" si="7"/>
        <v>23</v>
      </c>
      <c r="B121" s="29"/>
      <c r="C121" s="15"/>
      <c r="D121" s="15"/>
      <c r="E121" s="15"/>
      <c r="F121" s="15"/>
      <c r="G121" s="15"/>
      <c r="H121" s="15"/>
      <c r="I121" s="16"/>
      <c r="J121" s="19"/>
      <c r="K121" s="19"/>
      <c r="L121" s="19"/>
      <c r="M121" s="17"/>
      <c r="N121" s="15">
        <f t="shared" si="11"/>
        <v>0</v>
      </c>
      <c r="O121" s="17"/>
      <c r="P121" s="17"/>
      <c r="Q121" s="17"/>
      <c r="R121" s="17"/>
      <c r="S121" s="15">
        <f t="shared" si="16"/>
        <v>0</v>
      </c>
      <c r="T121" s="18">
        <f t="shared" si="17"/>
        <v>0</v>
      </c>
    </row>
    <row r="122" spans="1:20" ht="12.75" hidden="1" customHeight="1" x14ac:dyDescent="0.35">
      <c r="A122" s="14">
        <f t="shared" si="7"/>
        <v>23</v>
      </c>
      <c r="B122" s="29"/>
      <c r="C122" s="15"/>
      <c r="D122" s="15"/>
      <c r="E122" s="15"/>
      <c r="F122" s="15"/>
      <c r="G122" s="15"/>
      <c r="H122" s="15"/>
      <c r="I122" s="16"/>
      <c r="J122" s="19"/>
      <c r="K122" s="19"/>
      <c r="L122" s="19"/>
      <c r="M122" s="17"/>
      <c r="N122" s="15">
        <f t="shared" si="11"/>
        <v>0</v>
      </c>
      <c r="O122" s="17"/>
      <c r="P122" s="17"/>
      <c r="Q122" s="17"/>
      <c r="R122" s="17"/>
      <c r="S122" s="15">
        <f t="shared" si="16"/>
        <v>0</v>
      </c>
      <c r="T122" s="18">
        <f t="shared" si="17"/>
        <v>0</v>
      </c>
    </row>
    <row r="123" spans="1:20" ht="12.75" hidden="1" customHeight="1" x14ac:dyDescent="0.35">
      <c r="A123" s="14">
        <f t="shared" si="7"/>
        <v>23</v>
      </c>
      <c r="B123" s="29"/>
      <c r="C123" s="15"/>
      <c r="D123" s="15"/>
      <c r="E123" s="15"/>
      <c r="F123" s="15"/>
      <c r="G123" s="15"/>
      <c r="H123" s="15"/>
      <c r="I123" s="16"/>
      <c r="J123" s="19"/>
      <c r="K123" s="19"/>
      <c r="L123" s="19"/>
      <c r="M123" s="17"/>
      <c r="N123" s="15">
        <f t="shared" si="11"/>
        <v>0</v>
      </c>
      <c r="O123" s="17"/>
      <c r="P123" s="17"/>
      <c r="Q123" s="17"/>
      <c r="R123" s="17"/>
      <c r="S123" s="15">
        <f t="shared" si="16"/>
        <v>0</v>
      </c>
      <c r="T123" s="18">
        <f t="shared" si="17"/>
        <v>0</v>
      </c>
    </row>
    <row r="124" spans="1:20" ht="12.75" hidden="1" customHeight="1" x14ac:dyDescent="0.35">
      <c r="A124" s="14">
        <f t="shared" si="7"/>
        <v>23</v>
      </c>
      <c r="B124" s="29"/>
      <c r="C124" s="15"/>
      <c r="D124" s="15"/>
      <c r="E124" s="15"/>
      <c r="F124" s="15"/>
      <c r="G124" s="15"/>
      <c r="H124" s="15"/>
      <c r="I124" s="16"/>
      <c r="J124" s="19"/>
      <c r="K124" s="19"/>
      <c r="L124" s="19"/>
      <c r="M124" s="17"/>
      <c r="N124" s="15">
        <f t="shared" si="11"/>
        <v>0</v>
      </c>
      <c r="O124" s="17"/>
      <c r="P124" s="17"/>
      <c r="Q124" s="17"/>
      <c r="R124" s="17"/>
      <c r="S124" s="15">
        <f t="shared" si="16"/>
        <v>0</v>
      </c>
      <c r="T124" s="18">
        <f t="shared" si="17"/>
        <v>0</v>
      </c>
    </row>
    <row r="125" spans="1:20" ht="12.75" hidden="1" customHeight="1" x14ac:dyDescent="0.35">
      <c r="A125" s="14">
        <f t="shared" si="7"/>
        <v>23</v>
      </c>
      <c r="B125" s="29"/>
      <c r="C125" s="15"/>
      <c r="D125" s="15"/>
      <c r="E125" s="15"/>
      <c r="F125" s="15"/>
      <c r="G125" s="15"/>
      <c r="H125" s="15"/>
      <c r="I125" s="16"/>
      <c r="J125" s="19"/>
      <c r="K125" s="19"/>
      <c r="L125" s="19"/>
      <c r="M125" s="17"/>
      <c r="N125" s="15">
        <f t="shared" si="11"/>
        <v>0</v>
      </c>
      <c r="O125" s="17"/>
      <c r="P125" s="17"/>
      <c r="Q125" s="17"/>
      <c r="R125" s="17"/>
      <c r="S125" s="15">
        <f t="shared" si="16"/>
        <v>0</v>
      </c>
      <c r="T125" s="18">
        <f t="shared" si="17"/>
        <v>0</v>
      </c>
    </row>
    <row r="126" spans="1:20" ht="12.75" hidden="1" customHeight="1" x14ac:dyDescent="0.35">
      <c r="A126" s="14">
        <f t="shared" si="7"/>
        <v>23</v>
      </c>
      <c r="B126" s="29"/>
      <c r="C126" s="15"/>
      <c r="D126" s="15"/>
      <c r="E126" s="15"/>
      <c r="F126" s="15"/>
      <c r="G126" s="15"/>
      <c r="H126" s="15"/>
      <c r="I126" s="16"/>
      <c r="J126" s="19"/>
      <c r="K126" s="19"/>
      <c r="L126" s="19"/>
      <c r="M126" s="17"/>
      <c r="N126" s="15">
        <f t="shared" si="11"/>
        <v>0</v>
      </c>
      <c r="O126" s="17"/>
      <c r="P126" s="17"/>
      <c r="Q126" s="17"/>
      <c r="R126" s="17"/>
      <c r="S126" s="15">
        <f t="shared" si="16"/>
        <v>0</v>
      </c>
      <c r="T126" s="18">
        <f t="shared" si="17"/>
        <v>0</v>
      </c>
    </row>
    <row r="127" spans="1:20" ht="12.75" hidden="1" customHeight="1" x14ac:dyDescent="0.35">
      <c r="A127" s="14">
        <f t="shared" si="7"/>
        <v>23</v>
      </c>
      <c r="B127" s="29"/>
      <c r="C127" s="15"/>
      <c r="D127" s="15"/>
      <c r="E127" s="15"/>
      <c r="F127" s="15"/>
      <c r="G127" s="15"/>
      <c r="H127" s="15"/>
      <c r="I127" s="16"/>
      <c r="J127" s="19"/>
      <c r="K127" s="19"/>
      <c r="L127" s="19"/>
      <c r="M127" s="17"/>
      <c r="N127" s="15">
        <f t="shared" si="11"/>
        <v>0</v>
      </c>
      <c r="O127" s="17"/>
      <c r="P127" s="17"/>
      <c r="Q127" s="17"/>
      <c r="R127" s="17"/>
      <c r="S127" s="15">
        <f t="shared" si="16"/>
        <v>0</v>
      </c>
      <c r="T127" s="18">
        <f t="shared" si="17"/>
        <v>0</v>
      </c>
    </row>
    <row r="128" spans="1:20" ht="12.75" hidden="1" customHeight="1" x14ac:dyDescent="0.35">
      <c r="A128" s="14">
        <f t="shared" si="7"/>
        <v>23</v>
      </c>
      <c r="B128" s="29"/>
      <c r="C128" s="15"/>
      <c r="D128" s="15"/>
      <c r="E128" s="15"/>
      <c r="F128" s="15"/>
      <c r="G128" s="15"/>
      <c r="H128" s="15"/>
      <c r="I128" s="16"/>
      <c r="J128" s="19"/>
      <c r="K128" s="19"/>
      <c r="L128" s="19"/>
      <c r="M128" s="17"/>
      <c r="N128" s="15">
        <f t="shared" si="11"/>
        <v>0</v>
      </c>
      <c r="O128" s="17"/>
      <c r="P128" s="17"/>
      <c r="Q128" s="17"/>
      <c r="R128" s="17"/>
      <c r="S128" s="15">
        <f t="shared" si="16"/>
        <v>0</v>
      </c>
      <c r="T128" s="18">
        <f t="shared" si="17"/>
        <v>0</v>
      </c>
    </row>
    <row r="129" spans="1:20" ht="12.75" hidden="1" customHeight="1" x14ac:dyDescent="0.35">
      <c r="A129" s="14">
        <f t="shared" si="7"/>
        <v>23</v>
      </c>
      <c r="B129" s="29"/>
      <c r="C129" s="15"/>
      <c r="D129" s="15"/>
      <c r="E129" s="15"/>
      <c r="F129" s="15"/>
      <c r="G129" s="15"/>
      <c r="H129" s="15"/>
      <c r="I129" s="16"/>
      <c r="J129" s="19"/>
      <c r="K129" s="19"/>
      <c r="L129" s="19"/>
      <c r="M129" s="17"/>
      <c r="N129" s="15">
        <f t="shared" si="11"/>
        <v>0</v>
      </c>
      <c r="O129" s="17"/>
      <c r="P129" s="17"/>
      <c r="Q129" s="17"/>
      <c r="R129" s="17"/>
      <c r="S129" s="15">
        <f t="shared" si="16"/>
        <v>0</v>
      </c>
      <c r="T129" s="18">
        <f t="shared" si="17"/>
        <v>0</v>
      </c>
    </row>
    <row r="130" spans="1:20" ht="12.75" hidden="1" customHeight="1" x14ac:dyDescent="0.35">
      <c r="A130" s="14">
        <f t="shared" si="7"/>
        <v>23</v>
      </c>
      <c r="B130" s="29"/>
      <c r="C130" s="15"/>
      <c r="D130" s="15"/>
      <c r="E130" s="15"/>
      <c r="F130" s="15"/>
      <c r="G130" s="15"/>
      <c r="H130" s="15"/>
      <c r="I130" s="16"/>
      <c r="J130" s="19"/>
      <c r="K130" s="19"/>
      <c r="L130" s="19"/>
      <c r="M130" s="17"/>
      <c r="N130" s="15">
        <f t="shared" si="11"/>
        <v>0</v>
      </c>
      <c r="O130" s="17"/>
      <c r="P130" s="17"/>
      <c r="Q130" s="17"/>
      <c r="R130" s="17"/>
      <c r="S130" s="15">
        <f t="shared" si="16"/>
        <v>0</v>
      </c>
      <c r="T130" s="18">
        <f t="shared" si="17"/>
        <v>0</v>
      </c>
    </row>
    <row r="131" spans="1:20" ht="12.75" hidden="1" customHeight="1" x14ac:dyDescent="0.35">
      <c r="A131" s="14">
        <f t="shared" si="7"/>
        <v>23</v>
      </c>
      <c r="B131" s="29"/>
      <c r="C131" s="15"/>
      <c r="D131" s="15"/>
      <c r="E131" s="15"/>
      <c r="F131" s="15"/>
      <c r="G131" s="15"/>
      <c r="H131" s="15"/>
      <c r="I131" s="16"/>
      <c r="J131" s="19"/>
      <c r="K131" s="19"/>
      <c r="L131" s="19"/>
      <c r="M131" s="17"/>
      <c r="N131" s="15">
        <f t="shared" si="11"/>
        <v>0</v>
      </c>
      <c r="O131" s="17"/>
      <c r="P131" s="17"/>
      <c r="Q131" s="17"/>
      <c r="R131" s="17"/>
      <c r="S131" s="15">
        <f t="shared" si="16"/>
        <v>0</v>
      </c>
      <c r="T131" s="18">
        <f t="shared" si="17"/>
        <v>0</v>
      </c>
    </row>
    <row r="132" spans="1:20" ht="12.75" hidden="1" customHeight="1" x14ac:dyDescent="0.35">
      <c r="A132" s="14">
        <f t="shared" si="7"/>
        <v>23</v>
      </c>
      <c r="B132" s="29"/>
      <c r="C132" s="15"/>
      <c r="D132" s="15"/>
      <c r="E132" s="15"/>
      <c r="F132" s="15"/>
      <c r="G132" s="15"/>
      <c r="H132" s="15"/>
      <c r="I132" s="16"/>
      <c r="J132" s="19"/>
      <c r="K132" s="19"/>
      <c r="L132" s="19"/>
      <c r="M132" s="17"/>
      <c r="N132" s="15">
        <f t="shared" si="11"/>
        <v>0</v>
      </c>
      <c r="O132" s="17"/>
      <c r="P132" s="17"/>
      <c r="Q132" s="17"/>
      <c r="R132" s="17"/>
      <c r="S132" s="15">
        <f t="shared" si="16"/>
        <v>0</v>
      </c>
      <c r="T132" s="18">
        <f t="shared" si="17"/>
        <v>0</v>
      </c>
    </row>
    <row r="133" spans="1:20" ht="12.75" hidden="1" customHeight="1" x14ac:dyDescent="0.35">
      <c r="A133" s="14">
        <f t="shared" si="7"/>
        <v>23</v>
      </c>
      <c r="B133" s="29"/>
      <c r="C133" s="15"/>
      <c r="D133" s="15"/>
      <c r="E133" s="15"/>
      <c r="F133" s="15"/>
      <c r="G133" s="15"/>
      <c r="H133" s="15"/>
      <c r="I133" s="16"/>
      <c r="J133" s="19"/>
      <c r="K133" s="19"/>
      <c r="L133" s="19"/>
      <c r="M133" s="17"/>
      <c r="N133" s="15">
        <f t="shared" si="11"/>
        <v>0</v>
      </c>
      <c r="O133" s="17"/>
      <c r="P133" s="17"/>
      <c r="Q133" s="17"/>
      <c r="R133" s="17"/>
      <c r="S133" s="15">
        <f t="shared" si="16"/>
        <v>0</v>
      </c>
      <c r="T133" s="18">
        <f t="shared" si="17"/>
        <v>0</v>
      </c>
    </row>
    <row r="134" spans="1:20" ht="12.75" hidden="1" customHeight="1" x14ac:dyDescent="0.35">
      <c r="A134" s="14">
        <f t="shared" si="7"/>
        <v>23</v>
      </c>
      <c r="B134" s="29"/>
      <c r="C134" s="15"/>
      <c r="D134" s="15"/>
      <c r="E134" s="15"/>
      <c r="F134" s="15"/>
      <c r="G134" s="15"/>
      <c r="H134" s="15"/>
      <c r="I134" s="16"/>
      <c r="J134" s="19"/>
      <c r="K134" s="19"/>
      <c r="L134" s="19"/>
      <c r="M134" s="17"/>
      <c r="N134" s="15">
        <f t="shared" si="11"/>
        <v>0</v>
      </c>
      <c r="O134" s="17"/>
      <c r="P134" s="17"/>
      <c r="Q134" s="17"/>
      <c r="R134" s="17"/>
      <c r="S134" s="15">
        <f t="shared" si="16"/>
        <v>0</v>
      </c>
      <c r="T134" s="18">
        <f t="shared" si="17"/>
        <v>0</v>
      </c>
    </row>
    <row r="135" spans="1:20" ht="12.75" hidden="1" customHeight="1" x14ac:dyDescent="0.35">
      <c r="A135" s="14">
        <f t="shared" si="7"/>
        <v>23</v>
      </c>
      <c r="B135" s="29"/>
      <c r="C135" s="15"/>
      <c r="D135" s="15"/>
      <c r="E135" s="15"/>
      <c r="F135" s="15"/>
      <c r="G135" s="15"/>
      <c r="H135" s="15"/>
      <c r="I135" s="16"/>
      <c r="J135" s="19"/>
      <c r="K135" s="19"/>
      <c r="L135" s="19"/>
      <c r="M135" s="17"/>
      <c r="N135" s="15">
        <f t="shared" si="11"/>
        <v>0</v>
      </c>
      <c r="O135" s="17"/>
      <c r="P135" s="17"/>
      <c r="Q135" s="17"/>
      <c r="R135" s="17"/>
      <c r="S135" s="15">
        <f t="shared" si="16"/>
        <v>0</v>
      </c>
      <c r="T135" s="18">
        <f t="shared" si="17"/>
        <v>0</v>
      </c>
    </row>
    <row r="136" spans="1:20" ht="12.75" hidden="1" customHeight="1" x14ac:dyDescent="0.35">
      <c r="A136" s="14">
        <f t="shared" si="7"/>
        <v>23</v>
      </c>
      <c r="B136" s="29"/>
      <c r="C136" s="15"/>
      <c r="D136" s="15"/>
      <c r="E136" s="15"/>
      <c r="F136" s="15"/>
      <c r="G136" s="15"/>
      <c r="H136" s="15"/>
      <c r="I136" s="16"/>
      <c r="J136" s="19"/>
      <c r="K136" s="19"/>
      <c r="L136" s="19"/>
      <c r="M136" s="17"/>
      <c r="N136" s="15">
        <f t="shared" si="11"/>
        <v>0</v>
      </c>
      <c r="O136" s="17"/>
      <c r="P136" s="17"/>
      <c r="Q136" s="17"/>
      <c r="R136" s="17"/>
      <c r="S136" s="15">
        <f t="shared" si="16"/>
        <v>0</v>
      </c>
      <c r="T136" s="18">
        <f t="shared" si="17"/>
        <v>0</v>
      </c>
    </row>
    <row r="137" spans="1:20" ht="12.75" hidden="1" customHeight="1" x14ac:dyDescent="0.35">
      <c r="A137" s="14">
        <f t="shared" si="7"/>
        <v>23</v>
      </c>
      <c r="B137" s="29"/>
      <c r="C137" s="15"/>
      <c r="D137" s="15"/>
      <c r="E137" s="15"/>
      <c r="F137" s="15"/>
      <c r="G137" s="15"/>
      <c r="H137" s="15"/>
      <c r="I137" s="16"/>
      <c r="J137" s="19"/>
      <c r="K137" s="19"/>
      <c r="L137" s="19"/>
      <c r="M137" s="17"/>
      <c r="N137" s="15">
        <f t="shared" si="11"/>
        <v>0</v>
      </c>
      <c r="O137" s="17"/>
      <c r="P137" s="17"/>
      <c r="Q137" s="17"/>
      <c r="R137" s="17"/>
      <c r="S137" s="15">
        <f t="shared" ref="S137:S140" si="18">(O137+P137+Q137+R137)</f>
        <v>0</v>
      </c>
      <c r="T137" s="18">
        <f t="shared" ref="T137:T140" si="19">MAX(N137,S137)</f>
        <v>0</v>
      </c>
    </row>
    <row r="138" spans="1:20" ht="12.75" hidden="1" customHeight="1" x14ac:dyDescent="0.35">
      <c r="A138" s="14">
        <f t="shared" si="7"/>
        <v>23</v>
      </c>
      <c r="B138" s="29"/>
      <c r="C138" s="15"/>
      <c r="D138" s="15"/>
      <c r="E138" s="15"/>
      <c r="F138" s="15"/>
      <c r="G138" s="15"/>
      <c r="H138" s="15"/>
      <c r="I138" s="16"/>
      <c r="J138" s="19"/>
      <c r="K138" s="19"/>
      <c r="L138" s="19"/>
      <c r="M138" s="17"/>
      <c r="N138" s="15">
        <f t="shared" si="11"/>
        <v>0</v>
      </c>
      <c r="O138" s="17"/>
      <c r="P138" s="17"/>
      <c r="Q138" s="17"/>
      <c r="R138" s="17"/>
      <c r="S138" s="15">
        <f t="shared" si="18"/>
        <v>0</v>
      </c>
      <c r="T138" s="18">
        <f t="shared" si="19"/>
        <v>0</v>
      </c>
    </row>
    <row r="139" spans="1:20" ht="12.75" hidden="1" customHeight="1" x14ac:dyDescent="0.35">
      <c r="A139" s="14">
        <f t="shared" si="7"/>
        <v>23</v>
      </c>
      <c r="B139" s="29"/>
      <c r="C139" s="15"/>
      <c r="D139" s="15"/>
      <c r="E139" s="15"/>
      <c r="F139" s="15"/>
      <c r="G139" s="15"/>
      <c r="H139" s="15"/>
      <c r="I139" s="16"/>
      <c r="J139" s="19"/>
      <c r="K139" s="19"/>
      <c r="L139" s="19"/>
      <c r="M139" s="17"/>
      <c r="N139" s="15">
        <f t="shared" si="11"/>
        <v>0</v>
      </c>
      <c r="O139" s="17"/>
      <c r="P139" s="17"/>
      <c r="Q139" s="17"/>
      <c r="R139" s="17"/>
      <c r="S139" s="15">
        <f t="shared" si="18"/>
        <v>0</v>
      </c>
      <c r="T139" s="18">
        <f t="shared" si="19"/>
        <v>0</v>
      </c>
    </row>
    <row r="140" spans="1:20" ht="12.75" hidden="1" customHeight="1" thickBot="1" x14ac:dyDescent="0.4">
      <c r="A140" s="14">
        <f t="shared" si="7"/>
        <v>23</v>
      </c>
      <c r="B140" s="38"/>
      <c r="C140" s="23"/>
      <c r="D140" s="23"/>
      <c r="E140" s="23"/>
      <c r="F140" s="23"/>
      <c r="G140" s="23"/>
      <c r="H140" s="23"/>
      <c r="I140" s="24"/>
      <c r="J140" s="22"/>
      <c r="K140" s="22"/>
      <c r="L140" s="22"/>
      <c r="M140" s="25"/>
      <c r="N140" s="20">
        <f t="shared" si="11"/>
        <v>0</v>
      </c>
      <c r="O140" s="25"/>
      <c r="P140" s="25"/>
      <c r="Q140" s="25"/>
      <c r="R140" s="25"/>
      <c r="S140" s="20">
        <f t="shared" si="18"/>
        <v>0</v>
      </c>
      <c r="T140" s="31">
        <f t="shared" si="19"/>
        <v>0</v>
      </c>
    </row>
    <row r="141" spans="1:20" ht="12.75" hidden="1" customHeight="1" x14ac:dyDescent="0.35"/>
    <row r="142" spans="1:20" ht="12.75" hidden="1" customHeight="1" x14ac:dyDescent="0.35"/>
    <row r="143" spans="1:20" ht="12.75" hidden="1" customHeight="1" x14ac:dyDescent="0.35"/>
    <row r="144" spans="1:20" ht="12.75" hidden="1" customHeight="1" x14ac:dyDescent="0.35"/>
    <row r="145" ht="12.75" hidden="1" customHeight="1" x14ac:dyDescent="0.35"/>
    <row r="146" ht="12.75" hidden="1" customHeight="1" x14ac:dyDescent="0.35"/>
    <row r="147" ht="12.75" hidden="1" customHeight="1" x14ac:dyDescent="0.35"/>
    <row r="148" ht="12.75" hidden="1" customHeight="1" x14ac:dyDescent="0.35"/>
    <row r="149" ht="12.75" hidden="1" customHeight="1" x14ac:dyDescent="0.35"/>
    <row r="150" ht="12.75" hidden="1" customHeight="1" x14ac:dyDescent="0.35"/>
    <row r="151" ht="12.75" hidden="1" customHeight="1" x14ac:dyDescent="0.35"/>
    <row r="152" ht="12.75" hidden="1" customHeight="1" x14ac:dyDescent="0.35"/>
    <row r="153" ht="12.75" hidden="1" customHeight="1" x14ac:dyDescent="0.35"/>
    <row r="154" ht="12.75" hidden="1" customHeight="1" x14ac:dyDescent="0.35"/>
    <row r="155" ht="12.75" hidden="1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sortState xmlns:xlrd2="http://schemas.microsoft.com/office/spreadsheetml/2017/richdata2" ref="B41:T71">
    <sortCondition ref="I41:I71"/>
    <sortCondition descending="1" ref="T41:T71"/>
  </sortState>
  <mergeCells count="12">
    <mergeCell ref="A7:B7"/>
    <mergeCell ref="A8:B8"/>
    <mergeCell ref="C8:F8"/>
    <mergeCell ref="A9:B9"/>
    <mergeCell ref="C9:F9"/>
    <mergeCell ref="C7:F7"/>
    <mergeCell ref="A1:I1"/>
    <mergeCell ref="A2:I2"/>
    <mergeCell ref="A5:B5"/>
    <mergeCell ref="C5:F5"/>
    <mergeCell ref="A6:B6"/>
    <mergeCell ref="C6:F6"/>
  </mergeCells>
  <pageMargins left="0.74803149606299213" right="0.74803149606299213" top="0.98425196850393704" bottom="0.98425196850393704" header="0" footer="0"/>
  <pageSetup paperSize="9" scale="93" orientation="portrait" r:id="rId1"/>
  <headerFooter>
    <oddFooter>&amp;L#000000Público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DA6DD-2A7B-4EAA-9E85-B098097BA3FF}">
  <dimension ref="B1:Q22"/>
  <sheetViews>
    <sheetView workbookViewId="0">
      <selection sqref="A1:XFD1048576"/>
    </sheetView>
  </sheetViews>
  <sheetFormatPr defaultColWidth="11.73046875" defaultRowHeight="12.75" x14ac:dyDescent="0.35"/>
  <cols>
    <col min="16" max="16" width="23.265625" customWidth="1"/>
  </cols>
  <sheetData>
    <row r="1" spans="2:17" ht="13.15" thickBot="1" x14ac:dyDescent="0.4"/>
    <row r="2" spans="2:17" s="95" customFormat="1" ht="16.899999999999999" thickBot="1" x14ac:dyDescent="0.5">
      <c r="B2" s="94" t="s">
        <v>233</v>
      </c>
      <c r="C2" s="164" t="s">
        <v>234</v>
      </c>
      <c r="D2" s="164"/>
      <c r="E2" s="164"/>
      <c r="F2" s="164" t="s">
        <v>235</v>
      </c>
      <c r="G2" s="164"/>
      <c r="H2" s="164"/>
      <c r="I2" s="164"/>
      <c r="J2" s="164"/>
      <c r="K2" s="164"/>
      <c r="L2" s="164" t="s">
        <v>236</v>
      </c>
      <c r="M2" s="164"/>
      <c r="N2" s="164"/>
      <c r="O2" s="169" t="s">
        <v>237</v>
      </c>
      <c r="P2" s="170"/>
      <c r="Q2" s="171"/>
    </row>
    <row r="3" spans="2:17" ht="13.15" thickBot="1" x14ac:dyDescent="0.4">
      <c r="O3" s="80">
        <v>1</v>
      </c>
      <c r="P3" s="80" t="s">
        <v>88</v>
      </c>
    </row>
    <row r="4" spans="2:17" ht="13.15" thickBot="1" x14ac:dyDescent="0.4">
      <c r="B4" s="96">
        <v>1</v>
      </c>
      <c r="C4" s="160" t="s">
        <v>88</v>
      </c>
      <c r="D4" s="160"/>
      <c r="E4" s="160"/>
      <c r="O4" s="80">
        <v>2</v>
      </c>
      <c r="P4" s="80" t="s">
        <v>89</v>
      </c>
    </row>
    <row r="5" spans="2:17" ht="13.15" thickBot="1" x14ac:dyDescent="0.4">
      <c r="B5" s="96">
        <v>8</v>
      </c>
      <c r="C5" s="160" t="s">
        <v>238</v>
      </c>
      <c r="D5" s="160"/>
      <c r="E5" s="160"/>
      <c r="F5" s="97"/>
      <c r="O5" s="80">
        <v>3</v>
      </c>
      <c r="P5" s="80" t="s">
        <v>94</v>
      </c>
    </row>
    <row r="6" spans="2:17" ht="13.15" thickBot="1" x14ac:dyDescent="0.4">
      <c r="B6" s="96">
        <v>6</v>
      </c>
      <c r="C6" s="160" t="s">
        <v>99</v>
      </c>
      <c r="D6" s="160"/>
      <c r="E6" s="160"/>
      <c r="F6" s="98"/>
      <c r="O6" s="80">
        <v>4</v>
      </c>
      <c r="P6" s="80" t="s">
        <v>91</v>
      </c>
    </row>
    <row r="7" spans="2:17" ht="13.15" thickBot="1" x14ac:dyDescent="0.4">
      <c r="B7" s="99">
        <v>4</v>
      </c>
      <c r="C7" s="161" t="s">
        <v>94</v>
      </c>
      <c r="D7" s="162"/>
      <c r="E7" s="163"/>
      <c r="F7" s="100"/>
      <c r="H7" s="96" t="s">
        <v>239</v>
      </c>
      <c r="I7" s="160" t="s">
        <v>88</v>
      </c>
      <c r="J7" s="160"/>
      <c r="K7" s="160"/>
      <c r="L7" s="101">
        <v>1</v>
      </c>
      <c r="O7" s="80">
        <v>5</v>
      </c>
      <c r="P7" s="80" t="s">
        <v>99</v>
      </c>
    </row>
    <row r="8" spans="2:17" ht="13.15" thickBot="1" x14ac:dyDescent="0.4">
      <c r="B8" s="80"/>
      <c r="F8" s="100"/>
      <c r="G8" s="102"/>
      <c r="H8" s="96" t="s">
        <v>242</v>
      </c>
      <c r="I8" s="160" t="s">
        <v>94</v>
      </c>
      <c r="J8" s="160"/>
      <c r="K8" s="160"/>
      <c r="L8" s="101">
        <v>3</v>
      </c>
      <c r="O8" s="80">
        <v>6</v>
      </c>
      <c r="P8" s="80" t="s">
        <v>97</v>
      </c>
    </row>
    <row r="9" spans="2:17" ht="13.15" thickBot="1" x14ac:dyDescent="0.4">
      <c r="B9" s="80"/>
      <c r="F9" s="100"/>
      <c r="H9" s="96" t="s">
        <v>240</v>
      </c>
      <c r="I9" s="160" t="s">
        <v>91</v>
      </c>
      <c r="J9" s="160"/>
      <c r="K9" s="160"/>
      <c r="L9" s="101">
        <v>4</v>
      </c>
      <c r="O9" s="80">
        <v>7</v>
      </c>
      <c r="P9" s="80" t="s">
        <v>98</v>
      </c>
    </row>
    <row r="10" spans="2:17" ht="13.15" thickBot="1" x14ac:dyDescent="0.4">
      <c r="B10" s="96">
        <v>3</v>
      </c>
      <c r="C10" s="160" t="s">
        <v>91</v>
      </c>
      <c r="D10" s="160"/>
      <c r="E10" s="160"/>
      <c r="F10" s="100"/>
      <c r="H10" s="99" t="s">
        <v>241</v>
      </c>
      <c r="I10" s="161" t="s">
        <v>89</v>
      </c>
      <c r="J10" s="162"/>
      <c r="K10" s="163"/>
      <c r="L10" s="101">
        <v>2</v>
      </c>
    </row>
    <row r="11" spans="2:17" ht="13.15" thickBot="1" x14ac:dyDescent="0.4">
      <c r="B11" s="96">
        <v>7</v>
      </c>
      <c r="C11" s="160" t="s">
        <v>97</v>
      </c>
      <c r="D11" s="160"/>
      <c r="E11" s="160"/>
      <c r="F11" s="103"/>
    </row>
    <row r="12" spans="2:17" ht="13.15" thickBot="1" x14ac:dyDescent="0.4">
      <c r="B12" s="96">
        <v>5</v>
      </c>
      <c r="C12" s="160" t="s">
        <v>98</v>
      </c>
      <c r="D12" s="160"/>
      <c r="E12" s="160"/>
    </row>
    <row r="13" spans="2:17" ht="13.15" thickBot="1" x14ac:dyDescent="0.4">
      <c r="B13" s="99">
        <v>2</v>
      </c>
      <c r="C13" s="161" t="s">
        <v>89</v>
      </c>
      <c r="D13" s="162"/>
      <c r="E13" s="163"/>
    </row>
    <row r="16" spans="2:17" ht="14.25" x14ac:dyDescent="0.35">
      <c r="B16" s="80"/>
      <c r="C16" s="80"/>
      <c r="D16" s="80"/>
      <c r="E16" s="83"/>
      <c r="F16" s="83"/>
      <c r="G16" s="83"/>
      <c r="H16" s="80"/>
      <c r="I16" s="84"/>
      <c r="J16" s="84"/>
      <c r="K16" s="80"/>
    </row>
    <row r="17" spans="2:11" ht="14.25" x14ac:dyDescent="0.35">
      <c r="B17" s="80"/>
      <c r="C17" s="80"/>
      <c r="D17" s="80"/>
      <c r="E17" s="83"/>
      <c r="F17" s="83"/>
      <c r="G17" s="83"/>
      <c r="H17" s="84"/>
      <c r="I17" s="84"/>
      <c r="J17" s="84"/>
      <c r="K17" s="80"/>
    </row>
    <row r="18" spans="2:11" ht="14.25" x14ac:dyDescent="0.35">
      <c r="B18" s="80"/>
      <c r="C18" s="80"/>
      <c r="D18" s="80"/>
      <c r="E18" s="83"/>
      <c r="F18" s="83"/>
      <c r="G18" s="83"/>
      <c r="H18" s="80"/>
      <c r="I18" s="84"/>
      <c r="J18" s="84"/>
      <c r="K18" s="80"/>
    </row>
    <row r="19" spans="2:11" ht="14.25" x14ac:dyDescent="0.35">
      <c r="B19" s="80"/>
      <c r="C19" s="80"/>
      <c r="D19" s="80"/>
      <c r="E19" s="83"/>
      <c r="F19" s="83"/>
      <c r="G19" s="83"/>
      <c r="H19" s="80"/>
      <c r="I19" s="84"/>
      <c r="J19" s="84"/>
      <c r="K19" s="80"/>
    </row>
    <row r="20" spans="2:11" ht="14.25" x14ac:dyDescent="0.35">
      <c r="B20" s="80"/>
      <c r="C20" s="80"/>
      <c r="D20" s="80"/>
      <c r="E20" s="83"/>
      <c r="F20" s="83"/>
      <c r="G20" s="83"/>
      <c r="H20" s="80"/>
      <c r="I20" s="84"/>
      <c r="J20" s="84"/>
      <c r="K20" s="80"/>
    </row>
    <row r="21" spans="2:11" ht="14.25" x14ac:dyDescent="0.35">
      <c r="B21" s="80"/>
      <c r="C21" s="80"/>
      <c r="D21" s="80"/>
      <c r="E21" s="83"/>
      <c r="F21" s="83"/>
      <c r="G21" s="83"/>
      <c r="H21" s="80"/>
      <c r="I21" s="84"/>
      <c r="J21" s="80"/>
      <c r="K21" s="80"/>
    </row>
    <row r="22" spans="2:11" ht="14.25" x14ac:dyDescent="0.35">
      <c r="B22" s="80"/>
      <c r="C22" s="80"/>
      <c r="D22" s="80"/>
      <c r="E22" s="83"/>
      <c r="F22" s="83"/>
      <c r="G22" s="83"/>
      <c r="H22" s="80"/>
      <c r="I22" s="84"/>
      <c r="J22" s="84"/>
      <c r="K22" s="80"/>
    </row>
  </sheetData>
  <mergeCells count="16">
    <mergeCell ref="C5:E5"/>
    <mergeCell ref="C2:E2"/>
    <mergeCell ref="F2:K2"/>
    <mergeCell ref="L2:N2"/>
    <mergeCell ref="O2:Q2"/>
    <mergeCell ref="C4:E4"/>
    <mergeCell ref="I7:K7"/>
    <mergeCell ref="I8:K8"/>
    <mergeCell ref="I9:K9"/>
    <mergeCell ref="C10:E10"/>
    <mergeCell ref="I10:K10"/>
    <mergeCell ref="C11:E11"/>
    <mergeCell ref="C12:E12"/>
    <mergeCell ref="C13:E13"/>
    <mergeCell ref="C6:E6"/>
    <mergeCell ref="C7:E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EAEE-C536-4285-AE4E-FA93FD11D725}">
  <dimension ref="B1:Q21"/>
  <sheetViews>
    <sheetView workbookViewId="0">
      <selection sqref="A1:XFD1048576"/>
    </sheetView>
  </sheetViews>
  <sheetFormatPr defaultColWidth="11.73046875" defaultRowHeight="12.75" x14ac:dyDescent="0.35"/>
  <cols>
    <col min="16" max="16" width="23.1328125" customWidth="1"/>
  </cols>
  <sheetData>
    <row r="1" spans="2:17" ht="13.15" thickBot="1" x14ac:dyDescent="0.4"/>
    <row r="2" spans="2:17" s="95" customFormat="1" ht="16.899999999999999" thickBot="1" x14ac:dyDescent="0.5">
      <c r="B2" s="94" t="s">
        <v>233</v>
      </c>
      <c r="C2" s="164" t="s">
        <v>234</v>
      </c>
      <c r="D2" s="164"/>
      <c r="E2" s="164"/>
      <c r="F2" s="164" t="s">
        <v>235</v>
      </c>
      <c r="G2" s="164"/>
      <c r="H2" s="164"/>
      <c r="I2" s="164"/>
      <c r="J2" s="164"/>
      <c r="K2" s="164"/>
      <c r="L2" s="164" t="s">
        <v>236</v>
      </c>
      <c r="M2" s="164"/>
      <c r="N2" s="164"/>
      <c r="O2" s="169" t="s">
        <v>237</v>
      </c>
      <c r="P2" s="170"/>
      <c r="Q2" s="171"/>
    </row>
    <row r="3" spans="2:17" ht="13.15" thickBot="1" x14ac:dyDescent="0.4">
      <c r="O3" s="80">
        <v>1</v>
      </c>
      <c r="P3" s="80" t="s">
        <v>87</v>
      </c>
    </row>
    <row r="4" spans="2:17" ht="13.15" thickBot="1" x14ac:dyDescent="0.4">
      <c r="B4" s="96">
        <v>1</v>
      </c>
      <c r="C4" s="160" t="s">
        <v>87</v>
      </c>
      <c r="D4" s="160"/>
      <c r="E4" s="160"/>
      <c r="O4" s="80">
        <v>2</v>
      </c>
      <c r="P4" s="80" t="s">
        <v>252</v>
      </c>
    </row>
    <row r="5" spans="2:17" ht="13.15" thickBot="1" x14ac:dyDescent="0.4">
      <c r="B5" s="96"/>
      <c r="C5" s="160" t="s">
        <v>238</v>
      </c>
      <c r="D5" s="160"/>
      <c r="E5" s="160"/>
      <c r="F5" s="97"/>
      <c r="O5" s="80">
        <v>3</v>
      </c>
      <c r="P5" s="80" t="s">
        <v>92</v>
      </c>
    </row>
    <row r="6" spans="2:17" ht="13.15" thickBot="1" x14ac:dyDescent="0.4">
      <c r="B6" s="96"/>
      <c r="C6" s="160" t="s">
        <v>238</v>
      </c>
      <c r="D6" s="160"/>
      <c r="E6" s="160"/>
      <c r="F6" s="98"/>
      <c r="O6" s="80">
        <v>4</v>
      </c>
      <c r="P6" s="80" t="s">
        <v>95</v>
      </c>
    </row>
    <row r="7" spans="2:17" ht="13.15" thickBot="1" x14ac:dyDescent="0.4">
      <c r="B7" s="99"/>
      <c r="C7" s="161" t="s">
        <v>238</v>
      </c>
      <c r="D7" s="162"/>
      <c r="E7" s="163"/>
      <c r="F7" s="100"/>
      <c r="H7" s="96" t="s">
        <v>239</v>
      </c>
      <c r="I7" s="160" t="s">
        <v>87</v>
      </c>
      <c r="J7" s="160"/>
      <c r="K7" s="160"/>
      <c r="L7" s="101">
        <v>1</v>
      </c>
      <c r="O7" s="80">
        <v>5</v>
      </c>
      <c r="P7" s="80" t="s">
        <v>96</v>
      </c>
    </row>
    <row r="8" spans="2:17" ht="13.15" thickBot="1" x14ac:dyDescent="0.4">
      <c r="B8" s="80"/>
      <c r="F8" s="100"/>
      <c r="G8" s="102"/>
      <c r="H8" s="96" t="s">
        <v>240</v>
      </c>
      <c r="I8" s="160" t="s">
        <v>252</v>
      </c>
      <c r="J8" s="160"/>
      <c r="K8" s="160"/>
      <c r="L8" s="101">
        <v>2</v>
      </c>
    </row>
    <row r="9" spans="2:17" ht="13.15" thickBot="1" x14ac:dyDescent="0.4">
      <c r="B9" s="80"/>
      <c r="F9" s="100"/>
      <c r="H9" s="96" t="s">
        <v>241</v>
      </c>
      <c r="I9" s="160" t="s">
        <v>92</v>
      </c>
      <c r="J9" s="160"/>
      <c r="K9" s="160"/>
      <c r="L9" s="101">
        <v>3</v>
      </c>
    </row>
    <row r="10" spans="2:17" ht="13.15" thickBot="1" x14ac:dyDescent="0.4">
      <c r="B10" s="96">
        <v>2</v>
      </c>
      <c r="C10" s="160" t="s">
        <v>252</v>
      </c>
      <c r="D10" s="160"/>
      <c r="E10" s="160"/>
      <c r="F10" s="100"/>
      <c r="H10" s="99" t="s">
        <v>242</v>
      </c>
      <c r="I10" s="161" t="s">
        <v>95</v>
      </c>
      <c r="J10" s="162"/>
      <c r="K10" s="163"/>
      <c r="L10" s="101">
        <v>4</v>
      </c>
    </row>
    <row r="11" spans="2:17" ht="13.15" thickBot="1" x14ac:dyDescent="0.4">
      <c r="B11" s="96">
        <v>3</v>
      </c>
      <c r="C11" s="160" t="s">
        <v>92</v>
      </c>
      <c r="D11" s="160"/>
      <c r="E11" s="160"/>
      <c r="F11" s="103"/>
    </row>
    <row r="12" spans="2:17" ht="13.15" thickBot="1" x14ac:dyDescent="0.4">
      <c r="B12" s="96">
        <v>4</v>
      </c>
      <c r="C12" s="160" t="s">
        <v>96</v>
      </c>
      <c r="D12" s="160"/>
      <c r="E12" s="160"/>
    </row>
    <row r="13" spans="2:17" ht="13.15" thickBot="1" x14ac:dyDescent="0.4">
      <c r="B13" s="99">
        <v>5</v>
      </c>
      <c r="C13" s="161" t="s">
        <v>95</v>
      </c>
      <c r="D13" s="162"/>
      <c r="E13" s="163"/>
    </row>
    <row r="17" spans="2:11" ht="14.25" x14ac:dyDescent="0.35">
      <c r="B17" s="80"/>
      <c r="C17" s="80"/>
      <c r="D17" s="80"/>
      <c r="E17" s="83"/>
      <c r="F17" s="83"/>
      <c r="G17" s="83"/>
      <c r="H17" s="84"/>
      <c r="I17" s="84"/>
      <c r="J17" s="84"/>
      <c r="K17" s="80"/>
    </row>
    <row r="18" spans="2:11" ht="14.25" x14ac:dyDescent="0.35">
      <c r="B18" s="80"/>
      <c r="C18" s="80"/>
      <c r="D18" s="80"/>
      <c r="E18" s="83"/>
      <c r="F18" s="83"/>
      <c r="G18" s="83"/>
      <c r="H18" s="80"/>
      <c r="I18" s="84"/>
      <c r="J18" s="84"/>
      <c r="K18" s="80"/>
    </row>
    <row r="19" spans="2:11" ht="14.25" x14ac:dyDescent="0.35">
      <c r="B19" s="80"/>
      <c r="C19" s="80"/>
      <c r="D19" s="80"/>
      <c r="E19" s="83"/>
      <c r="F19" s="83"/>
      <c r="G19" s="83"/>
      <c r="H19" s="80"/>
      <c r="I19" s="84"/>
      <c r="J19" s="84"/>
      <c r="K19" s="80"/>
    </row>
    <row r="20" spans="2:11" ht="14.25" x14ac:dyDescent="0.35">
      <c r="B20" s="80"/>
      <c r="C20" s="80"/>
      <c r="D20" s="80"/>
      <c r="E20" s="83"/>
      <c r="F20" s="83"/>
      <c r="G20" s="83"/>
      <c r="H20" s="84"/>
      <c r="I20" s="84"/>
      <c r="J20" s="84"/>
      <c r="K20" s="80"/>
    </row>
    <row r="21" spans="2:11" ht="14.25" x14ac:dyDescent="0.35">
      <c r="B21" s="80"/>
      <c r="C21" s="80"/>
      <c r="D21" s="80"/>
      <c r="E21" s="83"/>
      <c r="F21" s="83"/>
      <c r="G21" s="83"/>
      <c r="H21" s="84"/>
      <c r="I21" s="84"/>
      <c r="J21" s="84"/>
      <c r="K21" s="80"/>
    </row>
  </sheetData>
  <mergeCells count="16">
    <mergeCell ref="C5:E5"/>
    <mergeCell ref="C2:E2"/>
    <mergeCell ref="F2:K2"/>
    <mergeCell ref="L2:N2"/>
    <mergeCell ref="O2:Q2"/>
    <mergeCell ref="C4:E4"/>
    <mergeCell ref="I7:K7"/>
    <mergeCell ref="I8:K8"/>
    <mergeCell ref="I9:K9"/>
    <mergeCell ref="C10:E10"/>
    <mergeCell ref="I10:K10"/>
    <mergeCell ref="C11:E11"/>
    <mergeCell ref="C12:E12"/>
    <mergeCell ref="C13:E13"/>
    <mergeCell ref="C6:E6"/>
    <mergeCell ref="C7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2861B-301B-429A-B1B0-0DC793314A58}">
  <dimension ref="B1:K11"/>
  <sheetViews>
    <sheetView workbookViewId="0">
      <selection sqref="A1:XFD1048576"/>
    </sheetView>
  </sheetViews>
  <sheetFormatPr defaultColWidth="11.73046875" defaultRowHeight="12.75" x14ac:dyDescent="0.35"/>
  <cols>
    <col min="10" max="10" width="23.46484375" customWidth="1"/>
  </cols>
  <sheetData>
    <row r="1" spans="2:11" ht="13.15" thickBot="1" x14ac:dyDescent="0.4"/>
    <row r="2" spans="2:11" s="95" customFormat="1" ht="16.899999999999999" thickBot="1" x14ac:dyDescent="0.5">
      <c r="B2" s="107" t="s">
        <v>233</v>
      </c>
      <c r="C2" s="172" t="s">
        <v>31</v>
      </c>
      <c r="D2" s="173"/>
      <c r="E2" s="174"/>
      <c r="F2" s="164" t="s">
        <v>236</v>
      </c>
      <c r="G2" s="164"/>
      <c r="H2" s="164"/>
      <c r="I2" s="169" t="s">
        <v>237</v>
      </c>
      <c r="J2" s="170"/>
      <c r="K2" s="171"/>
    </row>
    <row r="3" spans="2:11" ht="13.15" thickBot="1" x14ac:dyDescent="0.4">
      <c r="I3" s="81">
        <v>1</v>
      </c>
      <c r="J3" s="81" t="s">
        <v>50</v>
      </c>
    </row>
    <row r="4" spans="2:11" ht="13.15" thickBot="1" x14ac:dyDescent="0.4">
      <c r="B4" s="96">
        <v>1</v>
      </c>
      <c r="C4" s="160" t="s">
        <v>50</v>
      </c>
      <c r="D4" s="160"/>
      <c r="E4" s="160"/>
      <c r="F4" s="101" t="s">
        <v>0</v>
      </c>
      <c r="I4" s="81">
        <v>2</v>
      </c>
      <c r="J4" s="81" t="s">
        <v>253</v>
      </c>
    </row>
    <row r="5" spans="2:11" ht="13.15" thickBot="1" x14ac:dyDescent="0.4">
      <c r="B5" s="96">
        <v>2</v>
      </c>
      <c r="C5" s="160" t="s">
        <v>57</v>
      </c>
      <c r="D5" s="160"/>
      <c r="E5" s="160"/>
      <c r="F5" s="101" t="s">
        <v>2</v>
      </c>
      <c r="I5" s="81">
        <v>3</v>
      </c>
      <c r="J5" s="81" t="s">
        <v>57</v>
      </c>
    </row>
    <row r="6" spans="2:11" ht="13.15" thickBot="1" x14ac:dyDescent="0.4">
      <c r="B6" s="96">
        <v>3</v>
      </c>
      <c r="C6" s="160" t="s">
        <v>253</v>
      </c>
      <c r="D6" s="160"/>
      <c r="E6" s="160"/>
      <c r="F6" s="101" t="s">
        <v>1</v>
      </c>
    </row>
    <row r="7" spans="2:11" ht="13.15" thickBot="1" x14ac:dyDescent="0.4">
      <c r="B7" s="99">
        <v>4</v>
      </c>
      <c r="C7" s="161" t="s">
        <v>238</v>
      </c>
      <c r="D7" s="162"/>
      <c r="E7" s="163"/>
      <c r="F7" s="101"/>
    </row>
    <row r="9" spans="2:11" ht="14.25" x14ac:dyDescent="0.35">
      <c r="B9" s="80"/>
      <c r="C9" s="80"/>
      <c r="D9" s="80"/>
      <c r="E9" s="83"/>
      <c r="F9" s="83"/>
      <c r="G9" s="83"/>
      <c r="H9" s="80"/>
      <c r="I9" s="84"/>
      <c r="J9" s="80"/>
      <c r="K9" s="80"/>
    </row>
    <row r="10" spans="2:11" ht="14.25" x14ac:dyDescent="0.35">
      <c r="B10" s="80"/>
      <c r="C10" s="80"/>
      <c r="D10" s="80"/>
      <c r="E10" s="83"/>
      <c r="F10" s="83"/>
      <c r="G10" s="83"/>
      <c r="H10" s="80"/>
      <c r="I10" s="84"/>
      <c r="J10" s="80"/>
      <c r="K10" s="80"/>
    </row>
    <row r="11" spans="2:11" ht="14.25" x14ac:dyDescent="0.35">
      <c r="B11" s="80"/>
      <c r="C11" s="80"/>
      <c r="D11" s="80"/>
      <c r="E11" s="83"/>
      <c r="F11" s="83"/>
      <c r="G11" s="83"/>
      <c r="H11" s="84"/>
      <c r="I11" s="84"/>
      <c r="J11" s="84"/>
      <c r="K11" s="80"/>
    </row>
  </sheetData>
  <mergeCells count="7">
    <mergeCell ref="C7:E7"/>
    <mergeCell ref="C2:E2"/>
    <mergeCell ref="F2:H2"/>
    <mergeCell ref="I2:K2"/>
    <mergeCell ref="C4:E4"/>
    <mergeCell ref="C5:E5"/>
    <mergeCell ref="C6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62C4-446F-417A-9BA1-4E5B783E139C}">
  <dimension ref="B2:G28"/>
  <sheetViews>
    <sheetView workbookViewId="0">
      <selection activeCell="B30" sqref="B30"/>
    </sheetView>
  </sheetViews>
  <sheetFormatPr defaultColWidth="11.73046875" defaultRowHeight="12.75" x14ac:dyDescent="0.35"/>
  <cols>
    <col min="2" max="2" width="23.1328125" style="80" customWidth="1"/>
    <col min="3" max="3" width="24.53125" style="115" customWidth="1"/>
    <col min="4" max="4" width="23.46484375" style="80" customWidth="1"/>
    <col min="5" max="5" width="22.9296875" style="115" customWidth="1"/>
    <col min="6" max="6" width="23.1328125" style="80" customWidth="1"/>
    <col min="7" max="7" width="22.9296875" customWidth="1"/>
  </cols>
  <sheetData>
    <row r="2" spans="2:7" s="110" customFormat="1" ht="15" x14ac:dyDescent="0.4">
      <c r="B2" s="108" t="s">
        <v>254</v>
      </c>
      <c r="C2" s="109" t="s">
        <v>72</v>
      </c>
      <c r="D2" s="108" t="s">
        <v>255</v>
      </c>
      <c r="E2" s="109" t="s">
        <v>72</v>
      </c>
      <c r="F2" s="108" t="s">
        <v>256</v>
      </c>
      <c r="G2" s="109" t="s">
        <v>72</v>
      </c>
    </row>
    <row r="3" spans="2:7" ht="15" x14ac:dyDescent="0.4">
      <c r="B3" s="111">
        <v>1</v>
      </c>
      <c r="C3" s="112" t="s">
        <v>87</v>
      </c>
      <c r="D3" s="111">
        <v>1</v>
      </c>
      <c r="E3" s="112" t="s">
        <v>50</v>
      </c>
      <c r="F3" s="113">
        <v>1</v>
      </c>
      <c r="G3" s="114" t="s">
        <v>253</v>
      </c>
    </row>
    <row r="4" spans="2:7" ht="15" x14ac:dyDescent="0.4">
      <c r="B4" s="111">
        <v>2</v>
      </c>
      <c r="C4" s="112" t="s">
        <v>252</v>
      </c>
      <c r="D4" s="111">
        <v>2</v>
      </c>
      <c r="E4" s="112" t="s">
        <v>57</v>
      </c>
      <c r="F4" s="113">
        <v>2</v>
      </c>
      <c r="G4" s="114"/>
    </row>
    <row r="5" spans="2:7" ht="15" x14ac:dyDescent="0.4">
      <c r="B5" s="111">
        <v>3</v>
      </c>
      <c r="C5" s="112" t="s">
        <v>92</v>
      </c>
      <c r="D5" s="111">
        <v>3</v>
      </c>
      <c r="E5" s="112"/>
      <c r="F5" s="113">
        <v>3</v>
      </c>
      <c r="G5" s="114"/>
    </row>
    <row r="6" spans="2:7" ht="15" x14ac:dyDescent="0.4">
      <c r="B6" s="111">
        <v>4</v>
      </c>
      <c r="C6" s="112" t="s">
        <v>95</v>
      </c>
      <c r="D6" s="111">
        <v>4</v>
      </c>
      <c r="E6" s="112"/>
      <c r="F6" s="113">
        <v>4</v>
      </c>
      <c r="G6" s="114"/>
    </row>
    <row r="7" spans="2:7" ht="15" x14ac:dyDescent="0.4">
      <c r="B7" s="111">
        <v>5</v>
      </c>
      <c r="C7" s="112" t="s">
        <v>96</v>
      </c>
      <c r="D7" s="111">
        <v>5</v>
      </c>
      <c r="E7" s="112"/>
      <c r="F7" s="113">
        <v>5</v>
      </c>
      <c r="G7" s="114"/>
    </row>
    <row r="9" spans="2:7" s="110" customFormat="1" ht="15" x14ac:dyDescent="0.4">
      <c r="B9" s="108" t="s">
        <v>257</v>
      </c>
      <c r="C9" s="109" t="s">
        <v>72</v>
      </c>
      <c r="D9" s="108" t="s">
        <v>255</v>
      </c>
      <c r="E9" s="109" t="s">
        <v>72</v>
      </c>
      <c r="F9" s="108" t="s">
        <v>256</v>
      </c>
      <c r="G9" s="109" t="s">
        <v>72</v>
      </c>
    </row>
    <row r="10" spans="2:7" ht="15" x14ac:dyDescent="0.4">
      <c r="B10" s="111">
        <v>1</v>
      </c>
      <c r="C10" s="112" t="s">
        <v>88</v>
      </c>
      <c r="D10" s="111">
        <v>1</v>
      </c>
      <c r="E10" s="112" t="s">
        <v>53</v>
      </c>
      <c r="F10" s="113">
        <v>1</v>
      </c>
      <c r="G10" s="114" t="s">
        <v>56</v>
      </c>
    </row>
    <row r="11" spans="2:7" ht="15" x14ac:dyDescent="0.4">
      <c r="B11" s="111">
        <v>2</v>
      </c>
      <c r="C11" s="112" t="s">
        <v>89</v>
      </c>
      <c r="D11" s="111">
        <v>2</v>
      </c>
      <c r="E11" s="112" t="s">
        <v>245</v>
      </c>
      <c r="F11" s="113">
        <v>2</v>
      </c>
      <c r="G11" s="114"/>
    </row>
    <row r="12" spans="2:7" ht="15" x14ac:dyDescent="0.4">
      <c r="B12" s="111">
        <v>3</v>
      </c>
      <c r="C12" s="112" t="s">
        <v>94</v>
      </c>
      <c r="D12" s="111">
        <v>3</v>
      </c>
      <c r="E12" s="112" t="s">
        <v>49</v>
      </c>
      <c r="F12" s="113">
        <v>3</v>
      </c>
      <c r="G12" s="114"/>
    </row>
    <row r="13" spans="2:7" ht="15" x14ac:dyDescent="0.4">
      <c r="B13" s="111">
        <v>4</v>
      </c>
      <c r="C13" s="112" t="s">
        <v>91</v>
      </c>
      <c r="D13" s="111">
        <v>4</v>
      </c>
      <c r="E13" s="112" t="s">
        <v>47</v>
      </c>
      <c r="F13" s="113">
        <v>4</v>
      </c>
      <c r="G13" s="114"/>
    </row>
    <row r="14" spans="2:7" ht="15" x14ac:dyDescent="0.4">
      <c r="B14" s="111">
        <v>5</v>
      </c>
      <c r="C14" s="112" t="s">
        <v>99</v>
      </c>
      <c r="D14" s="111">
        <v>5</v>
      </c>
      <c r="E14" s="112" t="s">
        <v>58</v>
      </c>
      <c r="F14" s="113">
        <v>5</v>
      </c>
      <c r="G14" s="114"/>
    </row>
    <row r="16" spans="2:7" s="110" customFormat="1" ht="15" x14ac:dyDescent="0.4">
      <c r="B16" s="108" t="s">
        <v>258</v>
      </c>
      <c r="C16" s="109" t="s">
        <v>72</v>
      </c>
      <c r="D16" s="108" t="s">
        <v>255</v>
      </c>
      <c r="E16" s="109" t="s">
        <v>72</v>
      </c>
      <c r="F16" s="108" t="s">
        <v>256</v>
      </c>
      <c r="G16" s="109" t="s">
        <v>72</v>
      </c>
    </row>
    <row r="17" spans="2:7" ht="15" x14ac:dyDescent="0.4">
      <c r="B17" s="111">
        <v>1</v>
      </c>
      <c r="C17" s="112" t="s">
        <v>238</v>
      </c>
      <c r="D17" s="113">
        <v>1</v>
      </c>
      <c r="E17" s="112" t="s">
        <v>60</v>
      </c>
      <c r="F17" s="113">
        <v>1</v>
      </c>
      <c r="G17" s="114" t="s">
        <v>238</v>
      </c>
    </row>
    <row r="18" spans="2:7" ht="15" x14ac:dyDescent="0.4">
      <c r="B18" s="111">
        <v>2</v>
      </c>
      <c r="C18" s="112"/>
      <c r="D18" s="113">
        <v>2</v>
      </c>
      <c r="E18" s="112"/>
      <c r="F18" s="113">
        <v>2</v>
      </c>
      <c r="G18" s="114"/>
    </row>
    <row r="19" spans="2:7" ht="15" x14ac:dyDescent="0.4">
      <c r="B19" s="111">
        <v>3</v>
      </c>
      <c r="C19" s="112"/>
      <c r="D19" s="113">
        <v>3</v>
      </c>
      <c r="E19" s="112"/>
      <c r="F19" s="113">
        <v>3</v>
      </c>
      <c r="G19" s="114"/>
    </row>
    <row r="20" spans="2:7" ht="15" x14ac:dyDescent="0.4">
      <c r="B20" s="111">
        <v>4</v>
      </c>
      <c r="C20" s="112"/>
      <c r="D20" s="113">
        <v>4</v>
      </c>
      <c r="E20" s="112"/>
      <c r="F20" s="113">
        <v>4</v>
      </c>
      <c r="G20" s="114"/>
    </row>
    <row r="21" spans="2:7" ht="15" x14ac:dyDescent="0.4">
      <c r="B21" s="111">
        <v>5</v>
      </c>
      <c r="C21" s="112"/>
      <c r="D21" s="113">
        <v>5</v>
      </c>
      <c r="E21" s="112"/>
      <c r="F21" s="113">
        <v>5</v>
      </c>
      <c r="G21" s="114"/>
    </row>
    <row r="23" spans="2:7" s="110" customFormat="1" ht="15" x14ac:dyDescent="0.4">
      <c r="B23" s="108" t="s">
        <v>259</v>
      </c>
      <c r="C23" s="109" t="s">
        <v>72</v>
      </c>
      <c r="D23" s="108" t="s">
        <v>255</v>
      </c>
      <c r="E23" s="109" t="s">
        <v>72</v>
      </c>
      <c r="F23" s="108" t="s">
        <v>256</v>
      </c>
      <c r="G23" s="109" t="s">
        <v>72</v>
      </c>
    </row>
    <row r="24" spans="2:7" ht="15" x14ac:dyDescent="0.4">
      <c r="B24" s="113">
        <v>1</v>
      </c>
      <c r="C24" s="112" t="s">
        <v>90</v>
      </c>
      <c r="D24" s="113">
        <v>1</v>
      </c>
      <c r="E24" s="112" t="s">
        <v>53</v>
      </c>
      <c r="F24" s="113">
        <v>1</v>
      </c>
      <c r="G24" s="114" t="s">
        <v>86</v>
      </c>
    </row>
    <row r="25" spans="2:7" ht="15" x14ac:dyDescent="0.4">
      <c r="B25" s="113">
        <v>2</v>
      </c>
      <c r="C25" s="112"/>
      <c r="D25" s="113">
        <v>2</v>
      </c>
      <c r="E25" s="112" t="s">
        <v>52</v>
      </c>
      <c r="F25" s="113">
        <v>2</v>
      </c>
      <c r="G25" s="114"/>
    </row>
    <row r="26" spans="2:7" ht="15" x14ac:dyDescent="0.4">
      <c r="B26" s="113">
        <v>3</v>
      </c>
      <c r="C26" s="112"/>
      <c r="D26" s="113">
        <v>3</v>
      </c>
      <c r="E26" s="112" t="s">
        <v>54</v>
      </c>
      <c r="F26" s="113">
        <v>3</v>
      </c>
      <c r="G26" s="114"/>
    </row>
    <row r="27" spans="2:7" ht="15" x14ac:dyDescent="0.4">
      <c r="B27" s="113">
        <v>4</v>
      </c>
      <c r="C27" s="112"/>
      <c r="D27" s="113">
        <v>4</v>
      </c>
      <c r="E27" s="112"/>
      <c r="F27" s="113">
        <v>4</v>
      </c>
      <c r="G27" s="114"/>
    </row>
    <row r="28" spans="2:7" ht="15" x14ac:dyDescent="0.4">
      <c r="B28" s="113">
        <v>5</v>
      </c>
      <c r="C28" s="112"/>
      <c r="D28" s="113">
        <v>5</v>
      </c>
      <c r="E28" s="112"/>
      <c r="F28" s="113">
        <v>5</v>
      </c>
      <c r="G28" s="1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DA54-3826-43C6-B10D-A6B9AF7A1CEF}">
  <dimension ref="A1:V49"/>
  <sheetViews>
    <sheetView workbookViewId="0">
      <selection activeCell="K50" sqref="K50"/>
    </sheetView>
  </sheetViews>
  <sheetFormatPr defaultRowHeight="12.75" x14ac:dyDescent="0.35"/>
  <cols>
    <col min="11" max="11" width="9.9296875" bestFit="1" customWidth="1"/>
  </cols>
  <sheetData>
    <row r="1" spans="1:22" ht="14.25" x14ac:dyDescent="0.45">
      <c r="A1" s="88" t="s">
        <v>25</v>
      </c>
      <c r="B1" s="88" t="s">
        <v>194</v>
      </c>
      <c r="C1" s="88" t="s">
        <v>195</v>
      </c>
      <c r="D1" s="88" t="s">
        <v>196</v>
      </c>
      <c r="E1" s="88" t="s">
        <v>197</v>
      </c>
      <c r="F1" s="88" t="s">
        <v>198</v>
      </c>
      <c r="G1" s="88" t="s">
        <v>199</v>
      </c>
      <c r="H1" s="88" t="s">
        <v>200</v>
      </c>
      <c r="I1" s="88" t="s">
        <v>201</v>
      </c>
      <c r="J1" s="88" t="s">
        <v>111</v>
      </c>
      <c r="K1" s="88" t="s">
        <v>202</v>
      </c>
      <c r="L1" s="88" t="s">
        <v>203</v>
      </c>
      <c r="M1" s="88" t="s">
        <v>204</v>
      </c>
      <c r="N1" s="88" t="s">
        <v>205</v>
      </c>
      <c r="O1" s="88" t="s">
        <v>206</v>
      </c>
      <c r="P1" s="88" t="s">
        <v>207</v>
      </c>
      <c r="Q1" s="88" t="s">
        <v>208</v>
      </c>
      <c r="R1" s="88" t="s">
        <v>209</v>
      </c>
      <c r="S1" s="88" t="s">
        <v>210</v>
      </c>
      <c r="T1" s="88" t="s">
        <v>211</v>
      </c>
      <c r="U1" s="88" t="s">
        <v>212</v>
      </c>
      <c r="V1" s="88" t="s">
        <v>213</v>
      </c>
    </row>
    <row r="2" spans="1:22" ht="14.25" x14ac:dyDescent="0.45">
      <c r="A2">
        <f t="shared" ref="A2:A49" si="0">SUM(B2:G2)</f>
        <v>60</v>
      </c>
      <c r="B2">
        <v>15</v>
      </c>
      <c r="C2">
        <v>15</v>
      </c>
      <c r="D2">
        <v>15</v>
      </c>
      <c r="F2">
        <v>15</v>
      </c>
      <c r="H2" t="s">
        <v>165</v>
      </c>
      <c r="I2" t="s">
        <v>166</v>
      </c>
      <c r="J2" t="s">
        <v>214</v>
      </c>
      <c r="K2">
        <v>2007</v>
      </c>
      <c r="L2" s="88" t="s">
        <v>127</v>
      </c>
      <c r="M2" s="87" t="s">
        <v>215</v>
      </c>
      <c r="N2" s="87" t="s">
        <v>215</v>
      </c>
      <c r="O2" s="87" t="s">
        <v>215</v>
      </c>
      <c r="P2" s="87" t="s">
        <v>215</v>
      </c>
      <c r="Q2" s="87" t="s">
        <v>215</v>
      </c>
      <c r="R2" s="87" t="s">
        <v>215</v>
      </c>
      <c r="S2" s="87" t="s">
        <v>215</v>
      </c>
      <c r="T2" s="87" t="s">
        <v>215</v>
      </c>
      <c r="U2" s="87" t="s">
        <v>215</v>
      </c>
      <c r="V2" s="81"/>
    </row>
    <row r="3" spans="1:22" ht="14.25" x14ac:dyDescent="0.45">
      <c r="A3">
        <f t="shared" si="0"/>
        <v>60</v>
      </c>
      <c r="B3">
        <v>15</v>
      </c>
      <c r="C3">
        <v>15</v>
      </c>
      <c r="D3">
        <v>15</v>
      </c>
      <c r="F3">
        <v>15</v>
      </c>
      <c r="H3" t="s">
        <v>100</v>
      </c>
      <c r="I3" t="s">
        <v>130</v>
      </c>
      <c r="J3" t="s">
        <v>216</v>
      </c>
      <c r="K3">
        <v>2013</v>
      </c>
      <c r="L3" s="88" t="s">
        <v>122</v>
      </c>
      <c r="M3" s="87" t="s">
        <v>215</v>
      </c>
      <c r="N3" s="87" t="s">
        <v>215</v>
      </c>
      <c r="O3" s="87" t="s">
        <v>215</v>
      </c>
      <c r="P3" s="87" t="s">
        <v>215</v>
      </c>
      <c r="Q3" s="87" t="s">
        <v>215</v>
      </c>
      <c r="R3" s="87" t="s">
        <v>215</v>
      </c>
      <c r="S3" s="87" t="s">
        <v>215</v>
      </c>
      <c r="T3" s="87" t="s">
        <v>215</v>
      </c>
      <c r="U3" s="87" t="s">
        <v>215</v>
      </c>
      <c r="V3" s="81"/>
    </row>
    <row r="4" spans="1:22" ht="14.25" x14ac:dyDescent="0.45">
      <c r="A4">
        <f t="shared" si="0"/>
        <v>55</v>
      </c>
      <c r="B4">
        <v>15</v>
      </c>
      <c r="C4">
        <v>5</v>
      </c>
      <c r="D4">
        <v>15</v>
      </c>
      <c r="E4">
        <v>15</v>
      </c>
      <c r="G4">
        <v>5</v>
      </c>
      <c r="H4" t="s">
        <v>115</v>
      </c>
      <c r="I4" t="s">
        <v>116</v>
      </c>
      <c r="J4" t="s">
        <v>214</v>
      </c>
      <c r="K4">
        <v>2009</v>
      </c>
      <c r="L4" s="88" t="s">
        <v>117</v>
      </c>
      <c r="M4" s="87" t="s">
        <v>215</v>
      </c>
      <c r="N4" s="87" t="s">
        <v>215</v>
      </c>
      <c r="O4" s="87" t="s">
        <v>215</v>
      </c>
      <c r="P4" s="87" t="s">
        <v>215</v>
      </c>
      <c r="Q4" s="87" t="s">
        <v>215</v>
      </c>
      <c r="R4" s="87" t="s">
        <v>215</v>
      </c>
      <c r="S4" s="87" t="s">
        <v>215</v>
      </c>
      <c r="T4" s="87" t="s">
        <v>215</v>
      </c>
      <c r="U4" s="87" t="s">
        <v>215</v>
      </c>
      <c r="V4" s="81"/>
    </row>
    <row r="5" spans="1:22" ht="14.25" x14ac:dyDescent="0.45">
      <c r="A5">
        <f t="shared" si="0"/>
        <v>54</v>
      </c>
      <c r="B5">
        <v>15</v>
      </c>
      <c r="C5">
        <v>9</v>
      </c>
      <c r="D5">
        <v>15</v>
      </c>
      <c r="F5">
        <v>15</v>
      </c>
      <c r="H5" t="s">
        <v>140</v>
      </c>
      <c r="I5" t="s">
        <v>141</v>
      </c>
      <c r="J5" t="s">
        <v>216</v>
      </c>
      <c r="K5">
        <v>2009</v>
      </c>
      <c r="L5" s="88" t="s">
        <v>117</v>
      </c>
      <c r="M5" s="87" t="s">
        <v>215</v>
      </c>
      <c r="N5" s="87" t="s">
        <v>215</v>
      </c>
      <c r="O5" s="87" t="s">
        <v>215</v>
      </c>
      <c r="P5" s="87" t="s">
        <v>215</v>
      </c>
      <c r="Q5" s="87" t="s">
        <v>215</v>
      </c>
      <c r="R5" s="87" t="s">
        <v>215</v>
      </c>
      <c r="S5" s="87" t="s">
        <v>215</v>
      </c>
      <c r="T5" s="87" t="s">
        <v>215</v>
      </c>
      <c r="U5" s="87" t="s">
        <v>215</v>
      </c>
      <c r="V5" s="81"/>
    </row>
    <row r="6" spans="1:22" ht="14.25" x14ac:dyDescent="0.45">
      <c r="A6">
        <f t="shared" si="0"/>
        <v>48</v>
      </c>
      <c r="B6">
        <v>9</v>
      </c>
      <c r="C6">
        <v>9</v>
      </c>
      <c r="E6">
        <v>15</v>
      </c>
      <c r="G6">
        <v>15</v>
      </c>
      <c r="H6" t="s">
        <v>125</v>
      </c>
      <c r="I6" t="s">
        <v>126</v>
      </c>
      <c r="J6" t="s">
        <v>214</v>
      </c>
      <c r="K6">
        <v>2006</v>
      </c>
      <c r="L6" s="88" t="s">
        <v>127</v>
      </c>
      <c r="M6" s="87" t="s">
        <v>215</v>
      </c>
      <c r="N6" s="87" t="s">
        <v>215</v>
      </c>
      <c r="O6" s="87" t="s">
        <v>215</v>
      </c>
      <c r="P6" s="87" t="s">
        <v>215</v>
      </c>
      <c r="Q6" s="87" t="s">
        <v>215</v>
      </c>
      <c r="R6" s="87" t="s">
        <v>215</v>
      </c>
      <c r="S6" s="87" t="s">
        <v>215</v>
      </c>
      <c r="T6" s="87" t="s">
        <v>215</v>
      </c>
      <c r="U6" s="87" t="s">
        <v>215</v>
      </c>
      <c r="V6" s="81"/>
    </row>
    <row r="7" spans="1:22" ht="14.25" x14ac:dyDescent="0.45">
      <c r="A7">
        <f t="shared" si="0"/>
        <v>46</v>
      </c>
      <c r="B7">
        <v>1</v>
      </c>
      <c r="C7">
        <v>15</v>
      </c>
      <c r="E7">
        <v>15</v>
      </c>
      <c r="G7">
        <v>15</v>
      </c>
      <c r="H7" t="s">
        <v>107</v>
      </c>
      <c r="I7" t="s">
        <v>121</v>
      </c>
      <c r="J7" t="s">
        <v>214</v>
      </c>
      <c r="K7">
        <v>2013</v>
      </c>
      <c r="L7" s="88" t="s">
        <v>122</v>
      </c>
      <c r="M7" s="87" t="s">
        <v>215</v>
      </c>
      <c r="N7" s="87" t="s">
        <v>215</v>
      </c>
      <c r="O7" s="87" t="s">
        <v>215</v>
      </c>
      <c r="P7" s="87" t="s">
        <v>215</v>
      </c>
      <c r="Q7" s="87" t="s">
        <v>215</v>
      </c>
      <c r="R7" s="87" t="s">
        <v>215</v>
      </c>
      <c r="S7" s="87" t="s">
        <v>215</v>
      </c>
      <c r="T7" s="87" t="s">
        <v>215</v>
      </c>
      <c r="U7" s="87" t="s">
        <v>215</v>
      </c>
      <c r="V7" s="81"/>
    </row>
    <row r="8" spans="1:22" ht="14.25" x14ac:dyDescent="0.45">
      <c r="A8">
        <f t="shared" si="0"/>
        <v>38</v>
      </c>
      <c r="B8">
        <v>15</v>
      </c>
      <c r="C8">
        <v>5</v>
      </c>
      <c r="D8">
        <v>15</v>
      </c>
      <c r="F8">
        <v>3</v>
      </c>
      <c r="H8" t="s">
        <v>104</v>
      </c>
      <c r="I8" t="s">
        <v>145</v>
      </c>
      <c r="J8" t="s">
        <v>214</v>
      </c>
      <c r="K8">
        <v>2012</v>
      </c>
      <c r="L8" s="88" t="s">
        <v>122</v>
      </c>
      <c r="M8" s="87" t="s">
        <v>215</v>
      </c>
      <c r="N8" s="87" t="s">
        <v>215</v>
      </c>
      <c r="O8" s="87" t="s">
        <v>215</v>
      </c>
      <c r="P8" s="87" t="s">
        <v>215</v>
      </c>
      <c r="Q8" s="87" t="s">
        <v>215</v>
      </c>
      <c r="R8" s="87" t="s">
        <v>215</v>
      </c>
      <c r="S8" s="87" t="s">
        <v>215</v>
      </c>
      <c r="T8" s="87" t="s">
        <v>215</v>
      </c>
      <c r="U8" s="87" t="s">
        <v>215</v>
      </c>
      <c r="V8" s="81"/>
    </row>
    <row r="9" spans="1:22" ht="14.25" x14ac:dyDescent="0.45">
      <c r="A9">
        <f t="shared" si="0"/>
        <v>36</v>
      </c>
      <c r="B9">
        <v>9</v>
      </c>
      <c r="C9">
        <v>9</v>
      </c>
      <c r="D9">
        <v>9</v>
      </c>
      <c r="F9">
        <v>9</v>
      </c>
      <c r="H9" t="s">
        <v>102</v>
      </c>
      <c r="I9" t="s">
        <v>136</v>
      </c>
      <c r="J9" t="s">
        <v>214</v>
      </c>
      <c r="K9">
        <v>2013</v>
      </c>
      <c r="L9" s="88" t="s">
        <v>122</v>
      </c>
      <c r="M9" s="87" t="s">
        <v>215</v>
      </c>
      <c r="N9" s="87" t="s">
        <v>215</v>
      </c>
      <c r="O9" s="87" t="s">
        <v>215</v>
      </c>
      <c r="P9" s="87" t="s">
        <v>215</v>
      </c>
      <c r="Q9" s="87" t="s">
        <v>215</v>
      </c>
      <c r="R9" s="87" t="s">
        <v>215</v>
      </c>
      <c r="S9" s="87" t="s">
        <v>215</v>
      </c>
      <c r="T9" s="87" t="s">
        <v>215</v>
      </c>
      <c r="U9" s="87" t="s">
        <v>215</v>
      </c>
      <c r="V9" s="81"/>
    </row>
    <row r="10" spans="1:22" ht="14.25" x14ac:dyDescent="0.45">
      <c r="A10">
        <f t="shared" si="0"/>
        <v>35</v>
      </c>
      <c r="B10">
        <v>5</v>
      </c>
      <c r="E10">
        <v>15</v>
      </c>
      <c r="G10">
        <v>15</v>
      </c>
      <c r="H10" t="s">
        <v>119</v>
      </c>
      <c r="I10" t="s">
        <v>120</v>
      </c>
      <c r="J10" t="s">
        <v>216</v>
      </c>
      <c r="K10" s="93">
        <v>39981</v>
      </c>
      <c r="L10" s="88" t="s">
        <v>117</v>
      </c>
      <c r="M10" s="87" t="s">
        <v>215</v>
      </c>
      <c r="N10" s="87"/>
      <c r="O10" s="87"/>
      <c r="P10" s="87" t="s">
        <v>215</v>
      </c>
      <c r="Q10" s="87" t="s">
        <v>215</v>
      </c>
      <c r="R10" s="87" t="s">
        <v>215</v>
      </c>
      <c r="S10" s="87"/>
      <c r="T10" s="87"/>
      <c r="U10" s="87"/>
      <c r="V10" s="81"/>
    </row>
    <row r="11" spans="1:22" ht="14.25" x14ac:dyDescent="0.45">
      <c r="A11">
        <f t="shared" si="0"/>
        <v>28</v>
      </c>
      <c r="B11">
        <v>5</v>
      </c>
      <c r="C11">
        <v>9</v>
      </c>
      <c r="D11">
        <v>9</v>
      </c>
      <c r="F11">
        <v>5</v>
      </c>
      <c r="H11" t="s">
        <v>101</v>
      </c>
      <c r="I11" t="s">
        <v>133</v>
      </c>
      <c r="J11" t="s">
        <v>216</v>
      </c>
      <c r="K11">
        <v>2012</v>
      </c>
      <c r="L11" s="88" t="s">
        <v>122</v>
      </c>
      <c r="M11" s="87" t="s">
        <v>215</v>
      </c>
      <c r="N11" s="87" t="s">
        <v>215</v>
      </c>
      <c r="O11" s="87" t="s">
        <v>215</v>
      </c>
      <c r="P11" s="87" t="s">
        <v>215</v>
      </c>
      <c r="Q11" s="87" t="s">
        <v>215</v>
      </c>
      <c r="R11" s="87" t="s">
        <v>215</v>
      </c>
      <c r="S11" s="87" t="s">
        <v>215</v>
      </c>
      <c r="T11" s="87" t="s">
        <v>215</v>
      </c>
      <c r="U11" s="87" t="s">
        <v>215</v>
      </c>
      <c r="V11" s="81"/>
    </row>
    <row r="12" spans="1:22" ht="14.25" x14ac:dyDescent="0.45">
      <c r="A12">
        <f t="shared" si="0"/>
        <v>24</v>
      </c>
      <c r="C12">
        <v>15</v>
      </c>
      <c r="F12">
        <v>9</v>
      </c>
      <c r="H12" t="s">
        <v>170</v>
      </c>
      <c r="I12" t="s">
        <v>171</v>
      </c>
      <c r="J12" t="s">
        <v>214</v>
      </c>
      <c r="K12">
        <v>2008</v>
      </c>
      <c r="L12" s="88" t="s">
        <v>117</v>
      </c>
      <c r="M12" s="87" t="s">
        <v>215</v>
      </c>
      <c r="N12" s="87" t="s">
        <v>215</v>
      </c>
      <c r="O12" s="87" t="s">
        <v>215</v>
      </c>
      <c r="P12" s="87" t="s">
        <v>215</v>
      </c>
      <c r="Q12" s="87" t="s">
        <v>215</v>
      </c>
      <c r="R12" s="87" t="s">
        <v>215</v>
      </c>
      <c r="S12" s="87" t="s">
        <v>215</v>
      </c>
      <c r="T12" s="87" t="s">
        <v>215</v>
      </c>
      <c r="U12" s="87" t="s">
        <v>215</v>
      </c>
      <c r="V12" s="81"/>
    </row>
    <row r="13" spans="1:22" ht="14.25" x14ac:dyDescent="0.45">
      <c r="A13">
        <f t="shared" si="0"/>
        <v>24</v>
      </c>
      <c r="B13">
        <v>5</v>
      </c>
      <c r="C13">
        <v>1</v>
      </c>
      <c r="D13">
        <v>3</v>
      </c>
      <c r="F13">
        <v>15</v>
      </c>
      <c r="H13" t="s">
        <v>103</v>
      </c>
      <c r="I13" t="s">
        <v>147</v>
      </c>
      <c r="J13" t="s">
        <v>214</v>
      </c>
      <c r="K13">
        <v>2014</v>
      </c>
      <c r="L13" s="88" t="s">
        <v>122</v>
      </c>
      <c r="M13" s="87" t="s">
        <v>215</v>
      </c>
      <c r="N13" s="87" t="s">
        <v>215</v>
      </c>
      <c r="O13" s="87" t="s">
        <v>215</v>
      </c>
      <c r="P13" s="87" t="s">
        <v>215</v>
      </c>
      <c r="Q13" s="87" t="s">
        <v>215</v>
      </c>
      <c r="R13" s="87" t="s">
        <v>215</v>
      </c>
      <c r="S13" s="87" t="s">
        <v>215</v>
      </c>
      <c r="T13" s="87" t="s">
        <v>215</v>
      </c>
      <c r="U13" s="87" t="s">
        <v>215</v>
      </c>
      <c r="V13" s="81"/>
    </row>
    <row r="14" spans="1:22" ht="14.25" x14ac:dyDescent="0.45">
      <c r="A14">
        <f t="shared" si="0"/>
        <v>20</v>
      </c>
      <c r="B14">
        <v>9</v>
      </c>
      <c r="C14">
        <v>1</v>
      </c>
      <c r="D14">
        <v>9</v>
      </c>
      <c r="F14">
        <v>1</v>
      </c>
      <c r="H14" t="s">
        <v>155</v>
      </c>
      <c r="I14" t="s">
        <v>156</v>
      </c>
      <c r="J14" t="s">
        <v>214</v>
      </c>
      <c r="K14">
        <v>2008</v>
      </c>
      <c r="L14" s="88" t="s">
        <v>117</v>
      </c>
      <c r="M14" s="87" t="s">
        <v>215</v>
      </c>
      <c r="N14" s="87" t="s">
        <v>215</v>
      </c>
      <c r="O14" s="87" t="s">
        <v>215</v>
      </c>
      <c r="P14" s="87" t="s">
        <v>215</v>
      </c>
      <c r="Q14" s="87" t="s">
        <v>215</v>
      </c>
      <c r="R14" s="87" t="s">
        <v>215</v>
      </c>
      <c r="S14" s="87" t="s">
        <v>215</v>
      </c>
      <c r="T14" s="87" t="s">
        <v>215</v>
      </c>
      <c r="U14" s="87" t="s">
        <v>215</v>
      </c>
      <c r="V14" s="81"/>
    </row>
    <row r="15" spans="1:22" ht="14.25" x14ac:dyDescent="0.45">
      <c r="A15">
        <f t="shared" si="0"/>
        <v>20</v>
      </c>
      <c r="B15">
        <v>1</v>
      </c>
      <c r="C15">
        <v>9</v>
      </c>
      <c r="D15">
        <v>5</v>
      </c>
      <c r="F15">
        <v>5</v>
      </c>
      <c r="H15" t="s">
        <v>157</v>
      </c>
      <c r="I15" t="s">
        <v>130</v>
      </c>
      <c r="J15" t="s">
        <v>214</v>
      </c>
      <c r="K15">
        <v>2011</v>
      </c>
      <c r="L15" s="88" t="s">
        <v>117</v>
      </c>
      <c r="M15" s="87" t="s">
        <v>215</v>
      </c>
      <c r="N15" s="87" t="s">
        <v>215</v>
      </c>
      <c r="O15" s="87" t="s">
        <v>215</v>
      </c>
      <c r="P15" s="87" t="s">
        <v>215</v>
      </c>
      <c r="Q15" s="87" t="s">
        <v>215</v>
      </c>
      <c r="R15" s="87" t="s">
        <v>215</v>
      </c>
      <c r="S15" s="87" t="s">
        <v>215</v>
      </c>
      <c r="T15" s="87" t="s">
        <v>215</v>
      </c>
      <c r="U15" s="87" t="s">
        <v>215</v>
      </c>
      <c r="V15" s="81"/>
    </row>
    <row r="16" spans="1:22" ht="14.25" x14ac:dyDescent="0.45">
      <c r="A16">
        <f t="shared" si="0"/>
        <v>20</v>
      </c>
      <c r="B16">
        <v>3</v>
      </c>
      <c r="C16">
        <v>3</v>
      </c>
      <c r="D16">
        <v>5</v>
      </c>
      <c r="F16">
        <v>9</v>
      </c>
      <c r="H16" t="s">
        <v>106</v>
      </c>
      <c r="I16" t="s">
        <v>148</v>
      </c>
      <c r="J16" t="s">
        <v>214</v>
      </c>
      <c r="K16">
        <v>2014</v>
      </c>
      <c r="L16" s="88" t="s">
        <v>122</v>
      </c>
      <c r="M16" s="87" t="s">
        <v>215</v>
      </c>
      <c r="N16" s="87" t="s">
        <v>215</v>
      </c>
      <c r="O16" s="87" t="s">
        <v>215</v>
      </c>
      <c r="P16" s="87" t="s">
        <v>215</v>
      </c>
      <c r="Q16" s="87" t="s">
        <v>215</v>
      </c>
      <c r="R16" s="87" t="s">
        <v>215</v>
      </c>
      <c r="S16" s="87" t="s">
        <v>215</v>
      </c>
      <c r="T16" s="87" t="s">
        <v>215</v>
      </c>
      <c r="U16" s="87" t="s">
        <v>215</v>
      </c>
      <c r="V16" s="81"/>
    </row>
    <row r="17" spans="1:22" ht="14.25" x14ac:dyDescent="0.45">
      <c r="A17">
        <f t="shared" si="0"/>
        <v>18</v>
      </c>
      <c r="B17">
        <v>9</v>
      </c>
      <c r="D17">
        <v>9</v>
      </c>
      <c r="H17" t="s">
        <v>137</v>
      </c>
      <c r="I17" t="s">
        <v>142</v>
      </c>
      <c r="J17" t="s">
        <v>216</v>
      </c>
      <c r="K17">
        <v>2011</v>
      </c>
      <c r="L17" s="88" t="s">
        <v>117</v>
      </c>
      <c r="M17" s="87" t="s">
        <v>215</v>
      </c>
      <c r="N17" s="87" t="s">
        <v>215</v>
      </c>
      <c r="O17" s="87" t="s">
        <v>215</v>
      </c>
      <c r="P17" s="87" t="s">
        <v>215</v>
      </c>
      <c r="Q17" s="87" t="s">
        <v>215</v>
      </c>
      <c r="R17" s="87" t="s">
        <v>215</v>
      </c>
      <c r="S17" s="87"/>
      <c r="T17" s="87"/>
      <c r="U17" s="87"/>
      <c r="V17" s="81"/>
    </row>
    <row r="18" spans="1:22" ht="14.25" x14ac:dyDescent="0.45">
      <c r="A18">
        <f t="shared" si="0"/>
        <v>18</v>
      </c>
      <c r="B18">
        <v>9</v>
      </c>
      <c r="C18">
        <v>1</v>
      </c>
      <c r="D18">
        <v>5</v>
      </c>
      <c r="F18">
        <v>3</v>
      </c>
      <c r="H18" t="s">
        <v>105</v>
      </c>
      <c r="I18" t="s">
        <v>134</v>
      </c>
      <c r="J18" t="s">
        <v>216</v>
      </c>
      <c r="K18">
        <v>2013</v>
      </c>
      <c r="L18" s="88" t="s">
        <v>122</v>
      </c>
      <c r="M18" s="87" t="s">
        <v>215</v>
      </c>
      <c r="N18" s="87" t="s">
        <v>215</v>
      </c>
      <c r="O18" s="87" t="s">
        <v>215</v>
      </c>
      <c r="P18" s="87" t="s">
        <v>215</v>
      </c>
      <c r="Q18" s="87" t="s">
        <v>215</v>
      </c>
      <c r="R18" s="87" t="s">
        <v>215</v>
      </c>
      <c r="S18" s="87" t="s">
        <v>215</v>
      </c>
      <c r="T18" s="87" t="s">
        <v>215</v>
      </c>
      <c r="U18" s="87" t="s">
        <v>215</v>
      </c>
      <c r="V18" s="81"/>
    </row>
    <row r="19" spans="1:22" ht="14.25" x14ac:dyDescent="0.45">
      <c r="A19">
        <f t="shared" si="0"/>
        <v>18</v>
      </c>
      <c r="E19">
        <v>9</v>
      </c>
      <c r="G19">
        <v>9</v>
      </c>
      <c r="H19" t="s">
        <v>123</v>
      </c>
      <c r="I19" t="s">
        <v>124</v>
      </c>
      <c r="J19" t="s">
        <v>214</v>
      </c>
      <c r="K19">
        <v>2011</v>
      </c>
      <c r="L19" s="88" t="s">
        <v>117</v>
      </c>
      <c r="M19" s="87" t="s">
        <v>215</v>
      </c>
      <c r="N19" s="87" t="s">
        <v>215</v>
      </c>
      <c r="O19" s="87" t="s">
        <v>215</v>
      </c>
      <c r="P19" s="87" t="s">
        <v>215</v>
      </c>
      <c r="Q19" s="87" t="s">
        <v>215</v>
      </c>
      <c r="R19" s="87" t="s">
        <v>215</v>
      </c>
      <c r="S19" s="87" t="s">
        <v>215</v>
      </c>
      <c r="T19" s="87" t="s">
        <v>215</v>
      </c>
      <c r="U19" s="87" t="s">
        <v>215</v>
      </c>
      <c r="V19" s="81"/>
    </row>
    <row r="20" spans="1:22" ht="14.25" x14ac:dyDescent="0.45">
      <c r="A20">
        <f t="shared" si="0"/>
        <v>16</v>
      </c>
      <c r="B20">
        <v>1</v>
      </c>
      <c r="C20">
        <v>5</v>
      </c>
      <c r="D20">
        <v>1</v>
      </c>
      <c r="F20">
        <v>9</v>
      </c>
      <c r="H20" t="s">
        <v>135</v>
      </c>
      <c r="I20" t="s">
        <v>136</v>
      </c>
      <c r="J20" t="s">
        <v>216</v>
      </c>
      <c r="K20">
        <v>2015</v>
      </c>
      <c r="L20" s="88" t="s">
        <v>122</v>
      </c>
      <c r="M20" s="87" t="s">
        <v>215</v>
      </c>
      <c r="N20" s="87" t="s">
        <v>215</v>
      </c>
      <c r="O20" s="87" t="s">
        <v>215</v>
      </c>
      <c r="P20" s="87" t="s">
        <v>215</v>
      </c>
      <c r="Q20" s="87" t="s">
        <v>215</v>
      </c>
      <c r="R20" s="87" t="s">
        <v>215</v>
      </c>
      <c r="S20" s="87" t="s">
        <v>215</v>
      </c>
      <c r="T20" s="87" t="s">
        <v>215</v>
      </c>
      <c r="U20" s="87" t="s">
        <v>215</v>
      </c>
      <c r="V20" s="81"/>
    </row>
    <row r="21" spans="1:22" ht="14.25" x14ac:dyDescent="0.45">
      <c r="A21">
        <f t="shared" si="0"/>
        <v>15</v>
      </c>
      <c r="C21">
        <v>15</v>
      </c>
      <c r="H21" t="s">
        <v>29</v>
      </c>
      <c r="I21" t="s">
        <v>181</v>
      </c>
      <c r="J21" t="s">
        <v>216</v>
      </c>
      <c r="K21">
        <v>2008</v>
      </c>
      <c r="L21" s="88" t="s">
        <v>117</v>
      </c>
      <c r="M21" s="87"/>
      <c r="N21" s="87" t="s">
        <v>215</v>
      </c>
      <c r="O21" s="87"/>
      <c r="P21" s="87"/>
      <c r="Q21" s="87"/>
      <c r="R21" s="87"/>
      <c r="S21" s="87" t="s">
        <v>215</v>
      </c>
      <c r="T21" s="87"/>
      <c r="U21" s="87"/>
      <c r="V21" s="81"/>
    </row>
    <row r="22" spans="1:22" ht="14.25" x14ac:dyDescent="0.45">
      <c r="A22">
        <f t="shared" si="0"/>
        <v>15</v>
      </c>
      <c r="D22">
        <v>15</v>
      </c>
      <c r="H22" t="s">
        <v>143</v>
      </c>
      <c r="I22" t="s">
        <v>144</v>
      </c>
      <c r="J22" t="s">
        <v>216</v>
      </c>
      <c r="K22">
        <v>2007</v>
      </c>
      <c r="L22" s="88" t="s">
        <v>127</v>
      </c>
      <c r="M22" s="87"/>
      <c r="N22" s="87"/>
      <c r="O22" s="87"/>
      <c r="P22" s="87"/>
      <c r="Q22" s="87" t="s">
        <v>215</v>
      </c>
      <c r="R22" s="87"/>
      <c r="S22" s="87"/>
      <c r="T22" s="87"/>
      <c r="U22" s="87"/>
      <c r="V22" s="81"/>
    </row>
    <row r="23" spans="1:22" ht="14.25" x14ac:dyDescent="0.45">
      <c r="A23">
        <f t="shared" si="0"/>
        <v>15</v>
      </c>
      <c r="G23">
        <v>15</v>
      </c>
      <c r="H23" t="s">
        <v>187</v>
      </c>
      <c r="I23" t="s">
        <v>183</v>
      </c>
      <c r="J23" t="s">
        <v>214</v>
      </c>
      <c r="K23">
        <v>2010</v>
      </c>
      <c r="L23" s="88" t="s">
        <v>117</v>
      </c>
      <c r="M23" s="87"/>
      <c r="N23" s="87"/>
      <c r="O23" s="87" t="s">
        <v>215</v>
      </c>
      <c r="P23" s="87"/>
      <c r="Q23" s="87"/>
      <c r="R23" s="87"/>
      <c r="S23" s="87"/>
      <c r="T23" s="87" t="s">
        <v>215</v>
      </c>
      <c r="U23" s="87" t="s">
        <v>215</v>
      </c>
      <c r="V23" s="81"/>
    </row>
    <row r="24" spans="1:22" ht="14.25" x14ac:dyDescent="0.45">
      <c r="A24">
        <f t="shared" si="0"/>
        <v>15</v>
      </c>
      <c r="F24">
        <v>15</v>
      </c>
      <c r="H24" t="s">
        <v>189</v>
      </c>
      <c r="I24" t="s">
        <v>185</v>
      </c>
      <c r="J24" t="s">
        <v>214</v>
      </c>
      <c r="K24">
        <v>2010</v>
      </c>
      <c r="L24" s="88" t="s">
        <v>117</v>
      </c>
      <c r="M24" s="87"/>
      <c r="N24" s="87"/>
      <c r="O24" s="87"/>
      <c r="P24" s="87"/>
      <c r="Q24" s="87"/>
      <c r="R24" s="87"/>
      <c r="S24" s="87"/>
      <c r="T24" s="87" t="s">
        <v>215</v>
      </c>
      <c r="U24" s="87" t="s">
        <v>215</v>
      </c>
      <c r="V24" s="81"/>
    </row>
    <row r="25" spans="1:22" ht="14.25" x14ac:dyDescent="0.45">
      <c r="A25">
        <f t="shared" si="0"/>
        <v>10</v>
      </c>
      <c r="B25">
        <v>3</v>
      </c>
      <c r="C25">
        <v>3</v>
      </c>
      <c r="D25">
        <v>3</v>
      </c>
      <c r="F25">
        <v>1</v>
      </c>
      <c r="H25" t="s">
        <v>137</v>
      </c>
      <c r="I25" t="s">
        <v>138</v>
      </c>
      <c r="J25" t="s">
        <v>216</v>
      </c>
      <c r="K25">
        <v>2013</v>
      </c>
      <c r="L25" s="88" t="s">
        <v>122</v>
      </c>
      <c r="M25" s="87" t="s">
        <v>215</v>
      </c>
      <c r="N25" s="87" t="s">
        <v>215</v>
      </c>
      <c r="O25" s="87" t="s">
        <v>215</v>
      </c>
      <c r="P25" s="87" t="s">
        <v>215</v>
      </c>
      <c r="Q25" s="87" t="s">
        <v>215</v>
      </c>
      <c r="R25" s="87" t="s">
        <v>215</v>
      </c>
      <c r="S25" s="87" t="s">
        <v>215</v>
      </c>
      <c r="T25" s="87" t="s">
        <v>215</v>
      </c>
      <c r="U25" s="87" t="s">
        <v>215</v>
      </c>
      <c r="V25" s="81"/>
    </row>
    <row r="26" spans="1:22" ht="14.25" x14ac:dyDescent="0.45">
      <c r="A26">
        <f t="shared" si="0"/>
        <v>8</v>
      </c>
      <c r="B26">
        <v>5</v>
      </c>
      <c r="C26">
        <v>3</v>
      </c>
      <c r="H26" t="s">
        <v>167</v>
      </c>
      <c r="I26" t="s">
        <v>168</v>
      </c>
      <c r="J26" t="s">
        <v>214</v>
      </c>
      <c r="K26">
        <v>2010</v>
      </c>
      <c r="L26" s="88" t="s">
        <v>117</v>
      </c>
      <c r="M26" s="87" t="s">
        <v>215</v>
      </c>
      <c r="N26" s="87" t="s">
        <v>215</v>
      </c>
      <c r="O26" s="87" t="s">
        <v>215</v>
      </c>
      <c r="P26" s="87" t="s">
        <v>215</v>
      </c>
      <c r="Q26" s="87" t="s">
        <v>215</v>
      </c>
      <c r="R26" s="87" t="s">
        <v>215</v>
      </c>
      <c r="S26" s="87" t="s">
        <v>215</v>
      </c>
      <c r="T26" s="87" t="s">
        <v>215</v>
      </c>
      <c r="U26" s="87" t="s">
        <v>215</v>
      </c>
      <c r="V26" s="83"/>
    </row>
    <row r="27" spans="1:22" ht="14.25" x14ac:dyDescent="0.45">
      <c r="A27">
        <f t="shared" si="0"/>
        <v>5</v>
      </c>
      <c r="E27">
        <v>5</v>
      </c>
      <c r="H27" t="s">
        <v>128</v>
      </c>
      <c r="I27" t="s">
        <v>129</v>
      </c>
      <c r="J27" t="s">
        <v>214</v>
      </c>
      <c r="K27">
        <v>2011</v>
      </c>
      <c r="L27" s="88" t="s">
        <v>117</v>
      </c>
      <c r="M27" s="87" t="s">
        <v>215</v>
      </c>
      <c r="N27" s="87" t="s">
        <v>215</v>
      </c>
      <c r="O27" s="87" t="s">
        <v>215</v>
      </c>
      <c r="P27" s="87" t="s">
        <v>215</v>
      </c>
      <c r="Q27" s="87" t="s">
        <v>215</v>
      </c>
      <c r="R27" s="87" t="s">
        <v>215</v>
      </c>
      <c r="S27" s="87" t="s">
        <v>215</v>
      </c>
      <c r="T27" s="87" t="s">
        <v>215</v>
      </c>
      <c r="U27" s="87" t="s">
        <v>215</v>
      </c>
      <c r="V27" s="81"/>
    </row>
    <row r="28" spans="1:22" ht="14.25" x14ac:dyDescent="0.45">
      <c r="A28">
        <f t="shared" si="0"/>
        <v>3</v>
      </c>
      <c r="B28">
        <v>3</v>
      </c>
      <c r="H28" t="s">
        <v>158</v>
      </c>
      <c r="I28" t="s">
        <v>159</v>
      </c>
      <c r="J28" t="s">
        <v>214</v>
      </c>
      <c r="K28">
        <v>2009</v>
      </c>
      <c r="L28" s="88" t="s">
        <v>117</v>
      </c>
      <c r="M28" s="87"/>
      <c r="N28" s="87"/>
      <c r="O28" s="87"/>
      <c r="P28" s="87" t="s">
        <v>215</v>
      </c>
      <c r="Q28" s="87" t="s">
        <v>215</v>
      </c>
      <c r="R28" s="87" t="s">
        <v>215</v>
      </c>
      <c r="S28" s="87" t="s">
        <v>215</v>
      </c>
      <c r="T28" s="87" t="s">
        <v>215</v>
      </c>
      <c r="U28" s="87" t="s">
        <v>215</v>
      </c>
      <c r="V28" s="81"/>
    </row>
    <row r="29" spans="1:22" ht="14.25" x14ac:dyDescent="0.45">
      <c r="A29">
        <f t="shared" si="0"/>
        <v>3</v>
      </c>
      <c r="D29">
        <v>3</v>
      </c>
      <c r="H29" t="s">
        <v>161</v>
      </c>
      <c r="I29" t="s">
        <v>162</v>
      </c>
      <c r="J29" t="s">
        <v>214</v>
      </c>
      <c r="K29">
        <v>2010</v>
      </c>
      <c r="L29" s="88" t="s">
        <v>117</v>
      </c>
      <c r="M29" s="87"/>
      <c r="N29" s="87"/>
      <c r="O29" s="87"/>
      <c r="P29" s="87" t="s">
        <v>215</v>
      </c>
      <c r="Q29" s="87" t="s">
        <v>215</v>
      </c>
      <c r="R29" s="87" t="s">
        <v>215</v>
      </c>
      <c r="S29" s="87" t="s">
        <v>215</v>
      </c>
      <c r="T29" s="87" t="s">
        <v>215</v>
      </c>
      <c r="U29" s="87" t="s">
        <v>215</v>
      </c>
      <c r="V29" s="81"/>
    </row>
    <row r="30" spans="1:22" ht="14.25" x14ac:dyDescent="0.45">
      <c r="A30">
        <f t="shared" si="0"/>
        <v>3</v>
      </c>
      <c r="F30">
        <v>3</v>
      </c>
      <c r="H30" t="s">
        <v>217</v>
      </c>
      <c r="I30" t="s">
        <v>191</v>
      </c>
      <c r="J30" t="s">
        <v>214</v>
      </c>
      <c r="K30">
        <v>2008</v>
      </c>
      <c r="L30" s="88" t="s">
        <v>117</v>
      </c>
      <c r="M30" s="87"/>
      <c r="N30" s="87"/>
      <c r="O30" s="87"/>
      <c r="P30" s="87"/>
      <c r="Q30" s="87"/>
      <c r="R30" s="87"/>
      <c r="S30" s="87"/>
      <c r="T30" s="87" t="s">
        <v>215</v>
      </c>
      <c r="U30" s="87" t="s">
        <v>215</v>
      </c>
      <c r="V30" s="81"/>
    </row>
    <row r="31" spans="1:22" ht="14.25" x14ac:dyDescent="0.45">
      <c r="A31">
        <f t="shared" si="0"/>
        <v>3</v>
      </c>
      <c r="B31">
        <v>3</v>
      </c>
      <c r="H31" t="s">
        <v>218</v>
      </c>
      <c r="I31" t="s">
        <v>173</v>
      </c>
      <c r="J31" t="s">
        <v>216</v>
      </c>
      <c r="L31" s="88" t="s">
        <v>117</v>
      </c>
    </row>
    <row r="32" spans="1:22" ht="14.25" x14ac:dyDescent="0.45">
      <c r="A32">
        <f t="shared" si="0"/>
        <v>1</v>
      </c>
      <c r="D32">
        <v>1</v>
      </c>
      <c r="H32" t="s">
        <v>163</v>
      </c>
      <c r="I32" t="s">
        <v>164</v>
      </c>
      <c r="J32" t="s">
        <v>214</v>
      </c>
      <c r="K32">
        <v>2008</v>
      </c>
      <c r="L32" s="88" t="s">
        <v>117</v>
      </c>
      <c r="M32" s="87" t="s">
        <v>215</v>
      </c>
      <c r="N32" s="87" t="s">
        <v>215</v>
      </c>
      <c r="O32" s="87" t="s">
        <v>215</v>
      </c>
      <c r="P32" s="87" t="s">
        <v>215</v>
      </c>
      <c r="Q32" s="87" t="s">
        <v>215</v>
      </c>
      <c r="R32" s="87" t="s">
        <v>215</v>
      </c>
      <c r="S32" s="87" t="s">
        <v>215</v>
      </c>
      <c r="T32" s="87" t="s">
        <v>215</v>
      </c>
      <c r="U32" s="87" t="s">
        <v>215</v>
      </c>
      <c r="V32" s="81"/>
    </row>
    <row r="33" spans="1:22" ht="14.25" x14ac:dyDescent="0.45">
      <c r="A33">
        <f t="shared" si="0"/>
        <v>1</v>
      </c>
      <c r="F33">
        <v>1</v>
      </c>
      <c r="H33" t="s">
        <v>149</v>
      </c>
      <c r="I33" t="s">
        <v>150</v>
      </c>
      <c r="J33" t="s">
        <v>214</v>
      </c>
      <c r="K33">
        <v>2017</v>
      </c>
      <c r="L33" s="88" t="s">
        <v>122</v>
      </c>
      <c r="M33" s="87" t="s">
        <v>215</v>
      </c>
      <c r="N33" s="87" t="s">
        <v>215</v>
      </c>
      <c r="O33" s="87" t="s">
        <v>215</v>
      </c>
      <c r="P33" s="87" t="s">
        <v>215</v>
      </c>
      <c r="Q33" s="87" t="s">
        <v>215</v>
      </c>
      <c r="R33" s="87" t="s">
        <v>215</v>
      </c>
      <c r="S33" s="87" t="s">
        <v>215</v>
      </c>
      <c r="T33" s="87" t="s">
        <v>215</v>
      </c>
      <c r="U33" s="87" t="s">
        <v>215</v>
      </c>
      <c r="V33" s="81"/>
    </row>
    <row r="34" spans="1:22" ht="14.25" x14ac:dyDescent="0.45">
      <c r="A34">
        <f t="shared" si="0"/>
        <v>1</v>
      </c>
      <c r="D34">
        <v>1</v>
      </c>
      <c r="H34" t="s">
        <v>151</v>
      </c>
      <c r="I34" t="s">
        <v>152</v>
      </c>
      <c r="J34" t="s">
        <v>214</v>
      </c>
      <c r="K34">
        <v>2012</v>
      </c>
      <c r="L34" s="88" t="s">
        <v>122</v>
      </c>
      <c r="M34" s="87" t="s">
        <v>215</v>
      </c>
      <c r="N34" s="87" t="s">
        <v>215</v>
      </c>
      <c r="O34" s="87" t="s">
        <v>215</v>
      </c>
      <c r="P34" s="87" t="s">
        <v>215</v>
      </c>
      <c r="Q34" s="87" t="s">
        <v>215</v>
      </c>
      <c r="R34" s="87" t="s">
        <v>215</v>
      </c>
      <c r="S34" s="87" t="s">
        <v>215</v>
      </c>
      <c r="T34" s="87" t="s">
        <v>215</v>
      </c>
      <c r="U34" s="87" t="s">
        <v>215</v>
      </c>
      <c r="V34" s="81"/>
    </row>
    <row r="35" spans="1:22" ht="14.25" x14ac:dyDescent="0.45">
      <c r="A35">
        <f t="shared" si="0"/>
        <v>0</v>
      </c>
      <c r="H35" t="s">
        <v>186</v>
      </c>
      <c r="I35" t="s">
        <v>182</v>
      </c>
      <c r="J35" t="s">
        <v>214</v>
      </c>
      <c r="K35">
        <v>2008</v>
      </c>
      <c r="L35" s="88" t="s">
        <v>117</v>
      </c>
      <c r="M35" s="87"/>
      <c r="N35" s="87"/>
      <c r="O35" s="87" t="s">
        <v>215</v>
      </c>
      <c r="P35" s="87"/>
      <c r="Q35" s="87"/>
      <c r="R35" s="87"/>
      <c r="S35" s="87"/>
      <c r="T35" s="87" t="s">
        <v>215</v>
      </c>
      <c r="U35" s="87" t="s">
        <v>215</v>
      </c>
      <c r="V35" s="81"/>
    </row>
    <row r="36" spans="1:22" ht="14.25" x14ac:dyDescent="0.45">
      <c r="A36">
        <f t="shared" si="0"/>
        <v>0</v>
      </c>
      <c r="H36" t="s">
        <v>172</v>
      </c>
      <c r="I36" t="s">
        <v>173</v>
      </c>
      <c r="J36" t="s">
        <v>214</v>
      </c>
      <c r="K36">
        <v>2011</v>
      </c>
      <c r="L36" s="88" t="s">
        <v>117</v>
      </c>
      <c r="M36" s="87" t="s">
        <v>215</v>
      </c>
      <c r="N36" s="87" t="s">
        <v>215</v>
      </c>
      <c r="O36" s="87" t="s">
        <v>215</v>
      </c>
      <c r="P36" s="87" t="s">
        <v>215</v>
      </c>
      <c r="Q36" s="87" t="s">
        <v>215</v>
      </c>
      <c r="R36" s="87" t="s">
        <v>215</v>
      </c>
      <c r="S36" s="87" t="s">
        <v>215</v>
      </c>
      <c r="T36" s="87" t="s">
        <v>215</v>
      </c>
      <c r="U36" s="87" t="s">
        <v>215</v>
      </c>
      <c r="V36" s="81"/>
    </row>
    <row r="37" spans="1:22" ht="14.25" x14ac:dyDescent="0.45">
      <c r="A37">
        <f t="shared" si="0"/>
        <v>0</v>
      </c>
      <c r="H37" t="s">
        <v>188</v>
      </c>
      <c r="I37" t="s">
        <v>184</v>
      </c>
      <c r="J37" t="s">
        <v>214</v>
      </c>
      <c r="K37">
        <v>2010</v>
      </c>
      <c r="L37" s="88" t="s">
        <v>117</v>
      </c>
      <c r="M37" s="87"/>
      <c r="N37" s="87"/>
      <c r="O37" s="87" t="s">
        <v>215</v>
      </c>
      <c r="P37" s="87"/>
      <c r="Q37" s="87"/>
      <c r="R37" s="87"/>
      <c r="S37" s="87"/>
      <c r="T37" s="87" t="s">
        <v>215</v>
      </c>
      <c r="U37" s="87" t="s">
        <v>215</v>
      </c>
      <c r="V37" s="81"/>
    </row>
    <row r="38" spans="1:22" ht="14.25" x14ac:dyDescent="0.45">
      <c r="A38">
        <f t="shared" si="0"/>
        <v>0</v>
      </c>
      <c r="H38" t="s">
        <v>176</v>
      </c>
      <c r="I38" t="s">
        <v>136</v>
      </c>
      <c r="J38" t="s">
        <v>214</v>
      </c>
      <c r="K38">
        <v>2009</v>
      </c>
      <c r="L38" s="88" t="s">
        <v>117</v>
      </c>
      <c r="M38" s="87" t="s">
        <v>215</v>
      </c>
      <c r="N38" s="87" t="s">
        <v>215</v>
      </c>
      <c r="O38" s="87" t="s">
        <v>215</v>
      </c>
      <c r="P38" s="87" t="s">
        <v>215</v>
      </c>
      <c r="Q38" s="87" t="s">
        <v>215</v>
      </c>
      <c r="R38" s="87" t="s">
        <v>215</v>
      </c>
      <c r="S38" s="87" t="s">
        <v>215</v>
      </c>
      <c r="T38" s="87" t="s">
        <v>215</v>
      </c>
      <c r="U38" s="87" t="s">
        <v>215</v>
      </c>
      <c r="V38" s="81"/>
    </row>
    <row r="39" spans="1:22" ht="14.25" x14ac:dyDescent="0.45">
      <c r="A39">
        <f t="shared" si="0"/>
        <v>0</v>
      </c>
      <c r="H39" t="s">
        <v>169</v>
      </c>
      <c r="I39" t="s">
        <v>148</v>
      </c>
      <c r="J39" t="s">
        <v>214</v>
      </c>
      <c r="K39">
        <v>2010</v>
      </c>
      <c r="L39" s="88" t="s">
        <v>117</v>
      </c>
      <c r="M39" s="87" t="s">
        <v>215</v>
      </c>
      <c r="N39" s="87" t="s">
        <v>215</v>
      </c>
      <c r="O39" s="87" t="s">
        <v>215</v>
      </c>
      <c r="P39" s="87" t="s">
        <v>215</v>
      </c>
      <c r="Q39" s="87" t="s">
        <v>215</v>
      </c>
      <c r="R39" s="87" t="s">
        <v>215</v>
      </c>
      <c r="S39" s="87" t="s">
        <v>215</v>
      </c>
      <c r="T39" s="87" t="s">
        <v>215</v>
      </c>
      <c r="U39" s="87" t="s">
        <v>215</v>
      </c>
      <c r="V39" s="81"/>
    </row>
    <row r="40" spans="1:22" ht="14.25" x14ac:dyDescent="0.45">
      <c r="A40">
        <f t="shared" si="0"/>
        <v>0</v>
      </c>
      <c r="H40" t="s">
        <v>219</v>
      </c>
      <c r="I40" t="s">
        <v>220</v>
      </c>
      <c r="J40" t="s">
        <v>214</v>
      </c>
      <c r="K40">
        <v>2014</v>
      </c>
      <c r="L40" s="88" t="s">
        <v>122</v>
      </c>
      <c r="M40" s="87" t="s">
        <v>215</v>
      </c>
      <c r="N40" s="87" t="s">
        <v>215</v>
      </c>
      <c r="O40" s="87" t="s">
        <v>215</v>
      </c>
      <c r="P40" s="87"/>
      <c r="Q40" s="87"/>
      <c r="R40" s="87"/>
      <c r="S40" s="87"/>
      <c r="T40" s="87"/>
      <c r="U40" s="87"/>
      <c r="V40" s="81"/>
    </row>
    <row r="41" spans="1:22" ht="14.25" x14ac:dyDescent="0.45">
      <c r="A41">
        <f t="shared" si="0"/>
        <v>0</v>
      </c>
      <c r="H41" t="s">
        <v>174</v>
      </c>
      <c r="I41" t="s">
        <v>175</v>
      </c>
      <c r="J41" t="s">
        <v>214</v>
      </c>
      <c r="K41">
        <v>2008</v>
      </c>
      <c r="L41" s="88" t="s">
        <v>117</v>
      </c>
      <c r="M41" s="87" t="s">
        <v>215</v>
      </c>
      <c r="N41" s="87" t="s">
        <v>215</v>
      </c>
      <c r="O41" s="87" t="s">
        <v>215</v>
      </c>
      <c r="P41" s="87" t="s">
        <v>215</v>
      </c>
      <c r="Q41" s="87" t="s">
        <v>215</v>
      </c>
      <c r="R41" s="87" t="s">
        <v>215</v>
      </c>
      <c r="S41" s="87" t="s">
        <v>215</v>
      </c>
      <c r="T41" s="87" t="s">
        <v>215</v>
      </c>
      <c r="U41" s="87" t="s">
        <v>215</v>
      </c>
      <c r="V41" s="81"/>
    </row>
    <row r="42" spans="1:22" ht="14.25" x14ac:dyDescent="0.45">
      <c r="A42">
        <f t="shared" si="0"/>
        <v>0</v>
      </c>
      <c r="H42" t="s">
        <v>221</v>
      </c>
      <c r="I42" t="s">
        <v>222</v>
      </c>
      <c r="J42" t="s">
        <v>214</v>
      </c>
      <c r="K42">
        <v>2010</v>
      </c>
      <c r="L42" s="88" t="s">
        <v>117</v>
      </c>
      <c r="M42" s="87"/>
      <c r="N42" s="87"/>
      <c r="O42" s="87"/>
      <c r="P42" s="87" t="s">
        <v>215</v>
      </c>
      <c r="Q42" s="87"/>
      <c r="R42" s="87"/>
      <c r="S42" s="87"/>
      <c r="T42" s="87"/>
      <c r="U42" s="87"/>
      <c r="V42" s="81"/>
    </row>
    <row r="43" spans="1:22" ht="14.25" x14ac:dyDescent="0.45">
      <c r="A43">
        <f t="shared" si="0"/>
        <v>0</v>
      </c>
      <c r="H43" t="s">
        <v>153</v>
      </c>
      <c r="I43" t="s">
        <v>154</v>
      </c>
      <c r="J43" t="s">
        <v>214</v>
      </c>
      <c r="K43">
        <v>2014</v>
      </c>
      <c r="L43" s="88" t="s">
        <v>122</v>
      </c>
      <c r="M43" s="87" t="s">
        <v>215</v>
      </c>
      <c r="N43" s="87" t="s">
        <v>215</v>
      </c>
      <c r="O43" s="87" t="s">
        <v>215</v>
      </c>
      <c r="P43" s="87" t="s">
        <v>215</v>
      </c>
      <c r="Q43" s="87" t="s">
        <v>215</v>
      </c>
      <c r="R43" s="87" t="s">
        <v>215</v>
      </c>
      <c r="S43" s="87" t="s">
        <v>215</v>
      </c>
      <c r="T43" s="87" t="s">
        <v>215</v>
      </c>
      <c r="U43" s="87" t="s">
        <v>215</v>
      </c>
      <c r="V43" s="81"/>
    </row>
    <row r="44" spans="1:22" ht="14.25" x14ac:dyDescent="0.45">
      <c r="A44">
        <f t="shared" si="0"/>
        <v>0</v>
      </c>
      <c r="H44" t="s">
        <v>223</v>
      </c>
      <c r="I44" t="s">
        <v>224</v>
      </c>
      <c r="J44" t="s">
        <v>214</v>
      </c>
      <c r="K44">
        <v>1993</v>
      </c>
      <c r="L44" s="88" t="s">
        <v>225</v>
      </c>
      <c r="M44" s="87" t="s">
        <v>215</v>
      </c>
      <c r="N44" s="87"/>
      <c r="O44" s="87"/>
      <c r="P44" s="87"/>
      <c r="Q44" s="87" t="s">
        <v>215</v>
      </c>
      <c r="R44" s="87" t="s">
        <v>215</v>
      </c>
      <c r="S44" s="87"/>
      <c r="T44" s="87"/>
      <c r="U44" s="87"/>
      <c r="V44" s="81"/>
    </row>
    <row r="45" spans="1:22" ht="14.25" x14ac:dyDescent="0.45">
      <c r="A45">
        <f t="shared" si="0"/>
        <v>0</v>
      </c>
      <c r="H45" t="s">
        <v>226</v>
      </c>
      <c r="I45" t="s">
        <v>227</v>
      </c>
      <c r="J45" t="s">
        <v>216</v>
      </c>
      <c r="K45">
        <v>2010</v>
      </c>
      <c r="L45" s="88" t="s">
        <v>117</v>
      </c>
      <c r="M45" s="87" t="s">
        <v>215</v>
      </c>
      <c r="N45" s="87" t="s">
        <v>215</v>
      </c>
      <c r="O45" s="87" t="s">
        <v>215</v>
      </c>
      <c r="P45" s="87"/>
      <c r="Q45" s="87"/>
      <c r="R45" s="87"/>
      <c r="S45" s="87"/>
      <c r="T45" s="87"/>
      <c r="U45" s="87"/>
      <c r="V45" s="81"/>
    </row>
    <row r="46" spans="1:22" ht="14.25" x14ac:dyDescent="0.45">
      <c r="A46">
        <f t="shared" si="0"/>
        <v>0</v>
      </c>
      <c r="H46" t="s">
        <v>228</v>
      </c>
      <c r="I46" t="s">
        <v>229</v>
      </c>
      <c r="J46" t="s">
        <v>214</v>
      </c>
      <c r="K46">
        <v>2015</v>
      </c>
      <c r="L46" s="88" t="s">
        <v>122</v>
      </c>
      <c r="M46" s="87" t="s">
        <v>215</v>
      </c>
      <c r="N46" s="87" t="s">
        <v>215</v>
      </c>
      <c r="O46" s="87" t="s">
        <v>215</v>
      </c>
      <c r="P46" s="87"/>
      <c r="Q46" s="87"/>
      <c r="R46" s="87"/>
      <c r="S46" s="87"/>
      <c r="T46" s="87"/>
      <c r="U46" s="87"/>
      <c r="V46" s="81"/>
    </row>
    <row r="47" spans="1:22" ht="14.25" x14ac:dyDescent="0.45">
      <c r="A47">
        <f t="shared" si="0"/>
        <v>0</v>
      </c>
      <c r="H47" t="s">
        <v>230</v>
      </c>
      <c r="I47" t="s">
        <v>30</v>
      </c>
      <c r="J47" t="s">
        <v>214</v>
      </c>
      <c r="K47">
        <v>2013</v>
      </c>
      <c r="L47" s="88" t="s">
        <v>122</v>
      </c>
      <c r="M47" s="87" t="s">
        <v>215</v>
      </c>
      <c r="N47" s="87" t="s">
        <v>215</v>
      </c>
      <c r="O47" s="87" t="s">
        <v>215</v>
      </c>
      <c r="P47" s="87"/>
      <c r="Q47" s="87"/>
      <c r="R47" s="87"/>
      <c r="S47" s="87"/>
      <c r="T47" s="87"/>
      <c r="U47" s="87"/>
      <c r="V47" s="81"/>
    </row>
    <row r="48" spans="1:22" ht="14.25" x14ac:dyDescent="0.45">
      <c r="A48">
        <f t="shared" si="0"/>
        <v>0</v>
      </c>
      <c r="H48" t="s">
        <v>231</v>
      </c>
      <c r="I48" t="s">
        <v>232</v>
      </c>
      <c r="J48" t="s">
        <v>214</v>
      </c>
      <c r="K48">
        <v>2014</v>
      </c>
      <c r="L48" s="88" t="s">
        <v>122</v>
      </c>
      <c r="M48" s="87" t="s">
        <v>215</v>
      </c>
      <c r="N48" s="87" t="s">
        <v>215</v>
      </c>
      <c r="O48" s="87" t="s">
        <v>215</v>
      </c>
      <c r="P48" s="87"/>
      <c r="Q48" s="87"/>
      <c r="R48" s="87"/>
      <c r="S48" s="87"/>
      <c r="T48" s="87"/>
      <c r="U48" s="87"/>
      <c r="V48" s="81"/>
    </row>
    <row r="49" spans="1:22" ht="14.25" x14ac:dyDescent="0.45">
      <c r="A49">
        <f t="shared" si="0"/>
        <v>0</v>
      </c>
      <c r="H49" t="s">
        <v>177</v>
      </c>
      <c r="I49" t="s">
        <v>152</v>
      </c>
      <c r="J49" t="s">
        <v>214</v>
      </c>
      <c r="K49">
        <v>2011</v>
      </c>
      <c r="L49" s="88" t="s">
        <v>117</v>
      </c>
      <c r="M49" s="87" t="s">
        <v>215</v>
      </c>
      <c r="N49" s="87" t="s">
        <v>215</v>
      </c>
      <c r="O49" s="87" t="s">
        <v>215</v>
      </c>
      <c r="P49" s="87" t="s">
        <v>215</v>
      </c>
      <c r="Q49" s="87" t="s">
        <v>215</v>
      </c>
      <c r="R49" s="87" t="s">
        <v>215</v>
      </c>
      <c r="S49" s="87" t="s">
        <v>215</v>
      </c>
      <c r="T49" s="87" t="s">
        <v>215</v>
      </c>
      <c r="U49" s="87" t="s">
        <v>215</v>
      </c>
      <c r="V49" s="81"/>
    </row>
  </sheetData>
  <dataValidations count="1">
    <dataValidation type="list" allowBlank="1" showInputMessage="1" showErrorMessage="1" sqref="V3:V49" xr:uid="{E3D24B37-4A34-4C24-9D34-0B2081E8804A}">
      <formula1>"Ski, Snowboard, Both"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1000"/>
  <sheetViews>
    <sheetView workbookViewId="0">
      <selection activeCell="H66" sqref="H66"/>
    </sheetView>
  </sheetViews>
  <sheetFormatPr defaultColWidth="12.59765625" defaultRowHeight="15" customHeight="1" x14ac:dyDescent="0.35"/>
  <cols>
    <col min="1" max="1" width="11.46484375" customWidth="1"/>
    <col min="2" max="2" width="8.1328125" customWidth="1"/>
    <col min="3" max="3" width="7.46484375" customWidth="1"/>
    <col min="4" max="4" width="22" customWidth="1"/>
    <col min="5" max="5" width="18.46484375" customWidth="1"/>
    <col min="6" max="6" width="11.1328125" customWidth="1"/>
    <col min="7" max="7" width="11.46484375" customWidth="1"/>
    <col min="8" max="8" width="10.86328125" customWidth="1"/>
    <col min="9" max="32" width="11.46484375" customWidth="1"/>
  </cols>
  <sheetData>
    <row r="1" spans="1:32" ht="12.75" customHeight="1" x14ac:dyDescent="0.7">
      <c r="A1" s="116"/>
      <c r="B1" s="117"/>
      <c r="C1" s="117"/>
      <c r="D1" s="117"/>
      <c r="E1" s="117"/>
      <c r="F1" s="117"/>
      <c r="G1" s="117"/>
      <c r="H1" s="117"/>
      <c r="I1" s="1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2" ht="12.75" customHeight="1" x14ac:dyDescent="0.5">
      <c r="A2" s="118"/>
      <c r="B2" s="117"/>
      <c r="C2" s="117"/>
      <c r="D2" s="117"/>
      <c r="E2" s="117"/>
      <c r="F2" s="117"/>
      <c r="G2" s="117"/>
      <c r="H2" s="117"/>
      <c r="I2" s="1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 ht="12.75" customHeight="1" x14ac:dyDescent="0.3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2" ht="12.75" customHeight="1" x14ac:dyDescent="0.3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2" ht="12.75" customHeight="1" x14ac:dyDescent="0.4">
      <c r="A5" s="119" t="s">
        <v>5</v>
      </c>
      <c r="B5" s="120"/>
      <c r="C5" s="121" t="s">
        <v>37</v>
      </c>
      <c r="D5" s="122"/>
      <c r="E5" s="122"/>
      <c r="F5" s="12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2" ht="12.75" customHeight="1" x14ac:dyDescent="0.4">
      <c r="A6" s="123" t="s">
        <v>6</v>
      </c>
      <c r="B6" s="124"/>
      <c r="C6" s="125" t="s">
        <v>34</v>
      </c>
      <c r="D6" s="126"/>
      <c r="E6" s="126"/>
      <c r="F6" s="1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2" ht="12.75" customHeight="1" x14ac:dyDescent="0.4">
      <c r="A7" s="123" t="s">
        <v>7</v>
      </c>
      <c r="B7" s="124"/>
      <c r="C7" s="125" t="s">
        <v>33</v>
      </c>
      <c r="D7" s="126"/>
      <c r="E7" s="126"/>
      <c r="F7" s="12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2" ht="12.75" customHeight="1" x14ac:dyDescent="0.4">
      <c r="A8" s="123" t="s">
        <v>8</v>
      </c>
      <c r="B8" s="124"/>
      <c r="C8" s="125" t="s">
        <v>35</v>
      </c>
      <c r="D8" s="126"/>
      <c r="E8" s="126"/>
      <c r="F8" s="12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2" ht="12.75" customHeight="1" x14ac:dyDescent="0.4">
      <c r="A9" s="127" t="s">
        <v>9</v>
      </c>
      <c r="B9" s="128"/>
      <c r="C9" s="129" t="s">
        <v>36</v>
      </c>
      <c r="D9" s="130"/>
      <c r="E9" s="130"/>
      <c r="F9" s="12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2.75" customHeight="1" x14ac:dyDescent="0.3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1"/>
      <c r="AF10" s="1"/>
    </row>
    <row r="11" spans="1:32" ht="12.75" customHeight="1" x14ac:dyDescent="0.4">
      <c r="A11" s="3"/>
      <c r="B11" s="4"/>
      <c r="C11" s="4"/>
      <c r="D11" s="4"/>
      <c r="E11" s="5" t="s">
        <v>10</v>
      </c>
      <c r="F11" s="4"/>
      <c r="G11" s="4"/>
      <c r="H11" s="4"/>
      <c r="I11" s="6"/>
      <c r="J11" s="40"/>
      <c r="K11" s="7"/>
      <c r="L11" s="7"/>
      <c r="M11" s="4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1"/>
      <c r="AF11" s="1"/>
    </row>
    <row r="12" spans="1:32" ht="12.75" customHeight="1" x14ac:dyDescent="0.4">
      <c r="A12" s="9" t="s">
        <v>13</v>
      </c>
      <c r="B12" s="10" t="s">
        <v>14</v>
      </c>
      <c r="C12" s="10" t="s">
        <v>15</v>
      </c>
      <c r="D12" s="10" t="s">
        <v>16</v>
      </c>
      <c r="E12" s="10" t="s">
        <v>17</v>
      </c>
      <c r="F12" s="10" t="s">
        <v>18</v>
      </c>
      <c r="G12" s="10" t="s">
        <v>19</v>
      </c>
      <c r="H12" s="10" t="s">
        <v>20</v>
      </c>
      <c r="I12" s="11" t="s">
        <v>4</v>
      </c>
      <c r="J12" s="9" t="s">
        <v>21</v>
      </c>
      <c r="K12" s="10" t="s">
        <v>22</v>
      </c>
      <c r="L12" s="10" t="s">
        <v>32</v>
      </c>
      <c r="M12" s="42" t="s">
        <v>25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/>
      <c r="AD12" s="39"/>
      <c r="AE12" s="1"/>
      <c r="AF12" s="1"/>
    </row>
    <row r="13" spans="1:32" ht="12.75" customHeight="1" x14ac:dyDescent="0.35">
      <c r="A13" s="14">
        <f t="shared" ref="A13:A18" si="0">RANK(M13,$M$13:$M$37,0)</f>
        <v>3</v>
      </c>
      <c r="B13" s="15">
        <v>4</v>
      </c>
      <c r="C13" s="15"/>
      <c r="D13" s="15" t="s">
        <v>130</v>
      </c>
      <c r="E13" s="15" t="s">
        <v>100</v>
      </c>
      <c r="F13" s="15"/>
      <c r="G13" s="15"/>
      <c r="H13" s="15">
        <v>2013</v>
      </c>
      <c r="I13" s="16" t="s">
        <v>122</v>
      </c>
      <c r="J13" s="45">
        <v>9.1</v>
      </c>
      <c r="K13" s="17">
        <v>11</v>
      </c>
      <c r="L13" s="17">
        <v>5.0999999999999996</v>
      </c>
      <c r="M13" s="15">
        <f t="shared" ref="M13:M18" si="1">(J13+K13+L13*2)*1.66</f>
        <v>50.298000000000002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6"/>
      <c r="AD13" s="39"/>
      <c r="AE13" s="1"/>
      <c r="AF13" s="1"/>
    </row>
    <row r="14" spans="1:32" ht="12.75" customHeight="1" x14ac:dyDescent="0.35">
      <c r="A14" s="14">
        <f t="shared" si="0"/>
        <v>5</v>
      </c>
      <c r="B14" s="15">
        <v>18</v>
      </c>
      <c r="C14" s="15"/>
      <c r="D14" s="15" t="s">
        <v>136</v>
      </c>
      <c r="E14" s="15" t="s">
        <v>135</v>
      </c>
      <c r="F14" s="15"/>
      <c r="G14" s="15"/>
      <c r="H14" s="15">
        <v>2015</v>
      </c>
      <c r="I14" s="16" t="s">
        <v>122</v>
      </c>
      <c r="J14" s="47">
        <v>10</v>
      </c>
      <c r="K14" s="19">
        <v>9.5</v>
      </c>
      <c r="L14" s="19">
        <v>3.6</v>
      </c>
      <c r="M14" s="15">
        <f t="shared" si="1"/>
        <v>44.321999999999996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6"/>
      <c r="AD14" s="39"/>
      <c r="AE14" s="1"/>
      <c r="AF14" s="1"/>
    </row>
    <row r="15" spans="1:32" ht="12.75" customHeight="1" x14ac:dyDescent="0.35">
      <c r="A15" s="14">
        <f t="shared" si="0"/>
        <v>6</v>
      </c>
      <c r="B15" s="15">
        <v>36</v>
      </c>
      <c r="C15" s="15"/>
      <c r="D15" s="15" t="s">
        <v>138</v>
      </c>
      <c r="E15" s="15" t="s">
        <v>137</v>
      </c>
      <c r="F15" s="15"/>
      <c r="G15" s="15"/>
      <c r="H15" s="15">
        <v>2013</v>
      </c>
      <c r="I15" s="16" t="s">
        <v>122</v>
      </c>
      <c r="J15" s="47">
        <v>6.6</v>
      </c>
      <c r="K15" s="19">
        <v>7</v>
      </c>
      <c r="L15" s="19">
        <v>4</v>
      </c>
      <c r="M15" s="15">
        <f t="shared" si="1"/>
        <v>35.856000000000002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6"/>
      <c r="AD15" s="39"/>
      <c r="AE15" s="1"/>
      <c r="AF15" s="1"/>
    </row>
    <row r="16" spans="1:32" ht="12.75" customHeight="1" x14ac:dyDescent="0.35">
      <c r="A16" s="14">
        <f t="shared" si="0"/>
        <v>4</v>
      </c>
      <c r="B16" s="15">
        <v>45</v>
      </c>
      <c r="C16" s="15"/>
      <c r="D16" s="15" t="s">
        <v>133</v>
      </c>
      <c r="E16" s="15" t="s">
        <v>101</v>
      </c>
      <c r="F16" s="15"/>
      <c r="G16" s="15"/>
      <c r="H16" s="15">
        <v>2012</v>
      </c>
      <c r="I16" s="16" t="s">
        <v>122</v>
      </c>
      <c r="J16" s="47">
        <v>10</v>
      </c>
      <c r="K16" s="19">
        <v>10.3</v>
      </c>
      <c r="L16" s="19">
        <v>4.9000000000000004</v>
      </c>
      <c r="M16" s="15">
        <f t="shared" si="1"/>
        <v>49.966000000000001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6"/>
      <c r="AD16" s="39"/>
      <c r="AE16" s="1"/>
      <c r="AF16" s="1"/>
    </row>
    <row r="17" spans="1:32" ht="12.75" customHeight="1" x14ac:dyDescent="0.35">
      <c r="A17" s="14">
        <f t="shared" si="0"/>
        <v>7</v>
      </c>
      <c r="B17" s="15">
        <v>57</v>
      </c>
      <c r="C17" s="15"/>
      <c r="D17" s="15" t="s">
        <v>134</v>
      </c>
      <c r="E17" s="15" t="s">
        <v>105</v>
      </c>
      <c r="F17" s="15"/>
      <c r="G17" s="15"/>
      <c r="H17" s="15">
        <v>2013</v>
      </c>
      <c r="I17" s="16" t="s">
        <v>122</v>
      </c>
      <c r="J17" s="47">
        <v>5.5</v>
      </c>
      <c r="K17" s="19">
        <v>7</v>
      </c>
      <c r="L17" s="19">
        <v>2.2000000000000002</v>
      </c>
      <c r="M17" s="15">
        <f t="shared" si="1"/>
        <v>28.053999999999995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6"/>
      <c r="AD17" s="39"/>
      <c r="AE17" s="1"/>
      <c r="AF17" s="1"/>
    </row>
    <row r="18" spans="1:32" ht="12.75" customHeight="1" x14ac:dyDescent="0.35">
      <c r="A18" s="14">
        <f t="shared" si="0"/>
        <v>2</v>
      </c>
      <c r="B18" s="20">
        <v>78</v>
      </c>
      <c r="C18" s="20"/>
      <c r="D18" s="20" t="s">
        <v>141</v>
      </c>
      <c r="E18" s="20" t="s">
        <v>140</v>
      </c>
      <c r="F18" s="20"/>
      <c r="G18" s="20"/>
      <c r="H18" s="20">
        <v>2007</v>
      </c>
      <c r="I18" s="21" t="s">
        <v>117</v>
      </c>
      <c r="J18" s="48">
        <v>12.1</v>
      </c>
      <c r="K18" s="22">
        <v>13</v>
      </c>
      <c r="L18" s="22">
        <v>7.8</v>
      </c>
      <c r="M18" s="15">
        <f t="shared" si="1"/>
        <v>67.561999999999998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6"/>
      <c r="AD18" s="39"/>
      <c r="AE18" s="1"/>
      <c r="AF18" s="1"/>
    </row>
    <row r="19" spans="1:32" ht="12.75" customHeight="1" x14ac:dyDescent="0.35">
      <c r="A19" s="14">
        <f t="shared" ref="A19:A37" si="2">RANK(M19,$M$13:$M$37,0)</f>
        <v>1</v>
      </c>
      <c r="B19" s="15">
        <v>120</v>
      </c>
      <c r="C19" s="15"/>
      <c r="D19" s="15" t="s">
        <v>178</v>
      </c>
      <c r="E19" s="15" t="s">
        <v>29</v>
      </c>
      <c r="F19" s="15"/>
      <c r="G19" s="15"/>
      <c r="H19" s="15">
        <v>2008</v>
      </c>
      <c r="I19" s="16" t="s">
        <v>117</v>
      </c>
      <c r="J19" s="45">
        <v>15</v>
      </c>
      <c r="K19" s="17">
        <v>16</v>
      </c>
      <c r="L19" s="17">
        <v>5.8</v>
      </c>
      <c r="M19" s="15">
        <f t="shared" ref="M19:M37" si="3">(J19+K19+L19*2)*1.66</f>
        <v>70.715999999999994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6"/>
      <c r="AD19" s="39"/>
      <c r="AE19" s="1"/>
      <c r="AF19" s="1"/>
    </row>
    <row r="20" spans="1:32" ht="12.75" customHeight="1" x14ac:dyDescent="0.35">
      <c r="A20" s="14">
        <f t="shared" si="2"/>
        <v>8</v>
      </c>
      <c r="B20" s="15"/>
      <c r="C20" s="15"/>
      <c r="D20" s="15"/>
      <c r="E20" s="15"/>
      <c r="F20" s="15"/>
      <c r="G20" s="15"/>
      <c r="H20" s="15"/>
      <c r="I20" s="16"/>
      <c r="J20" s="47"/>
      <c r="K20" s="19"/>
      <c r="L20" s="19"/>
      <c r="M20" s="15">
        <f t="shared" si="3"/>
        <v>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6"/>
      <c r="AD20" s="39"/>
      <c r="AE20" s="1"/>
      <c r="AF20" s="1"/>
    </row>
    <row r="21" spans="1:32" ht="12.75" customHeight="1" x14ac:dyDescent="0.35">
      <c r="A21" s="14">
        <f t="shared" si="2"/>
        <v>8</v>
      </c>
      <c r="B21" s="15"/>
      <c r="C21" s="15"/>
      <c r="D21" s="15"/>
      <c r="E21" s="15"/>
      <c r="F21" s="15"/>
      <c r="G21" s="15"/>
      <c r="H21" s="15"/>
      <c r="I21" s="16"/>
      <c r="J21" s="47"/>
      <c r="K21" s="19"/>
      <c r="L21" s="19"/>
      <c r="M21" s="15">
        <f t="shared" si="3"/>
        <v>0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6"/>
      <c r="AD21" s="39"/>
      <c r="AE21" s="1"/>
      <c r="AF21" s="1"/>
    </row>
    <row r="22" spans="1:32" ht="12.75" hidden="1" customHeight="1" x14ac:dyDescent="0.35">
      <c r="A22" s="14">
        <f t="shared" si="2"/>
        <v>8</v>
      </c>
      <c r="B22" s="15"/>
      <c r="C22" s="15"/>
      <c r="D22" s="15"/>
      <c r="E22" s="15"/>
      <c r="F22" s="15"/>
      <c r="G22" s="15"/>
      <c r="H22" s="15"/>
      <c r="I22" s="16"/>
      <c r="J22" s="47"/>
      <c r="K22" s="19"/>
      <c r="L22" s="19"/>
      <c r="M22" s="15">
        <f t="shared" si="3"/>
        <v>0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6"/>
      <c r="AD22" s="39"/>
      <c r="AE22" s="1"/>
      <c r="AF22" s="1"/>
    </row>
    <row r="23" spans="1:32" ht="12.75" hidden="1" customHeight="1" x14ac:dyDescent="0.35">
      <c r="A23" s="14">
        <f t="shared" si="2"/>
        <v>8</v>
      </c>
      <c r="B23" s="15"/>
      <c r="C23" s="15"/>
      <c r="D23" s="15"/>
      <c r="E23" s="15"/>
      <c r="F23" s="15"/>
      <c r="G23" s="15"/>
      <c r="H23" s="15"/>
      <c r="I23" s="16"/>
      <c r="J23" s="47"/>
      <c r="K23" s="19"/>
      <c r="L23" s="19"/>
      <c r="M23" s="15">
        <f t="shared" si="3"/>
        <v>0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6"/>
      <c r="AD23" s="39"/>
      <c r="AE23" s="1"/>
      <c r="AF23" s="1"/>
    </row>
    <row r="24" spans="1:32" ht="12.75" hidden="1" customHeight="1" x14ac:dyDescent="0.35">
      <c r="A24" s="14">
        <f t="shared" si="2"/>
        <v>8</v>
      </c>
      <c r="B24" s="15"/>
      <c r="C24" s="15"/>
      <c r="D24" s="15"/>
      <c r="E24" s="15"/>
      <c r="F24" s="15"/>
      <c r="G24" s="15"/>
      <c r="H24" s="15"/>
      <c r="I24" s="16"/>
      <c r="J24" s="47"/>
      <c r="K24" s="19"/>
      <c r="L24" s="19"/>
      <c r="M24" s="15">
        <f t="shared" si="3"/>
        <v>0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6"/>
      <c r="AD24" s="39"/>
      <c r="AE24" s="1"/>
      <c r="AF24" s="1"/>
    </row>
    <row r="25" spans="1:32" ht="12.75" hidden="1" customHeight="1" x14ac:dyDescent="0.35">
      <c r="A25" s="14">
        <f t="shared" si="2"/>
        <v>8</v>
      </c>
      <c r="B25" s="15"/>
      <c r="C25" s="15"/>
      <c r="D25" s="15"/>
      <c r="E25" s="15"/>
      <c r="F25" s="15"/>
      <c r="G25" s="15"/>
      <c r="H25" s="15"/>
      <c r="I25" s="16"/>
      <c r="J25" s="47"/>
      <c r="K25" s="19"/>
      <c r="L25" s="19"/>
      <c r="M25" s="15">
        <f t="shared" si="3"/>
        <v>0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6"/>
      <c r="AD25" s="39"/>
      <c r="AE25" s="1"/>
      <c r="AF25" s="1"/>
    </row>
    <row r="26" spans="1:32" ht="12.75" hidden="1" customHeight="1" x14ac:dyDescent="0.35">
      <c r="A26" s="14">
        <f t="shared" si="2"/>
        <v>8</v>
      </c>
      <c r="B26" s="15"/>
      <c r="C26" s="15"/>
      <c r="D26" s="15"/>
      <c r="E26" s="15"/>
      <c r="F26" s="15"/>
      <c r="G26" s="15"/>
      <c r="H26" s="15"/>
      <c r="I26" s="16"/>
      <c r="J26" s="47"/>
      <c r="K26" s="19"/>
      <c r="L26" s="19"/>
      <c r="M26" s="15">
        <f t="shared" si="3"/>
        <v>0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6"/>
      <c r="AD26" s="39"/>
      <c r="AE26" s="1"/>
      <c r="AF26" s="1"/>
    </row>
    <row r="27" spans="1:32" ht="12.75" hidden="1" customHeight="1" x14ac:dyDescent="0.35">
      <c r="A27" s="14">
        <f t="shared" si="2"/>
        <v>8</v>
      </c>
      <c r="B27" s="15"/>
      <c r="C27" s="15"/>
      <c r="D27" s="15"/>
      <c r="E27" s="15"/>
      <c r="F27" s="15"/>
      <c r="G27" s="15"/>
      <c r="H27" s="15"/>
      <c r="I27" s="16"/>
      <c r="J27" s="47"/>
      <c r="K27" s="19"/>
      <c r="L27" s="19"/>
      <c r="M27" s="15">
        <f t="shared" si="3"/>
        <v>0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6"/>
      <c r="AD27" s="39"/>
      <c r="AE27" s="1"/>
      <c r="AF27" s="1"/>
    </row>
    <row r="28" spans="1:32" ht="12.75" hidden="1" customHeight="1" x14ac:dyDescent="0.35">
      <c r="A28" s="14">
        <f t="shared" si="2"/>
        <v>8</v>
      </c>
      <c r="B28" s="15"/>
      <c r="C28" s="15"/>
      <c r="D28" s="15"/>
      <c r="E28" s="15"/>
      <c r="F28" s="15"/>
      <c r="G28" s="15"/>
      <c r="H28" s="15"/>
      <c r="I28" s="16"/>
      <c r="J28" s="47"/>
      <c r="K28" s="19"/>
      <c r="L28" s="19"/>
      <c r="M28" s="15">
        <f t="shared" si="3"/>
        <v>0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6"/>
      <c r="AD28" s="39"/>
      <c r="AE28" s="1"/>
      <c r="AF28" s="1"/>
    </row>
    <row r="29" spans="1:32" ht="12.75" hidden="1" customHeight="1" x14ac:dyDescent="0.35">
      <c r="A29" s="14">
        <f t="shared" si="2"/>
        <v>8</v>
      </c>
      <c r="B29" s="15"/>
      <c r="C29" s="15"/>
      <c r="D29" s="15"/>
      <c r="E29" s="15"/>
      <c r="F29" s="15"/>
      <c r="G29" s="15"/>
      <c r="H29" s="15"/>
      <c r="I29" s="16"/>
      <c r="J29" s="47"/>
      <c r="K29" s="19"/>
      <c r="L29" s="19"/>
      <c r="M29" s="15">
        <f t="shared" si="3"/>
        <v>0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6"/>
      <c r="AD29" s="39"/>
      <c r="AE29" s="1"/>
      <c r="AF29" s="1"/>
    </row>
    <row r="30" spans="1:32" ht="12.75" hidden="1" customHeight="1" x14ac:dyDescent="0.35">
      <c r="A30" s="14">
        <f t="shared" si="2"/>
        <v>8</v>
      </c>
      <c r="B30" s="15"/>
      <c r="C30" s="15"/>
      <c r="D30" s="15"/>
      <c r="E30" s="15"/>
      <c r="F30" s="15"/>
      <c r="G30" s="15"/>
      <c r="H30" s="15"/>
      <c r="I30" s="16"/>
      <c r="J30" s="47"/>
      <c r="K30" s="19"/>
      <c r="L30" s="19"/>
      <c r="M30" s="15">
        <f t="shared" si="3"/>
        <v>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6"/>
      <c r="AD30" s="39"/>
      <c r="AE30" s="1"/>
      <c r="AF30" s="1"/>
    </row>
    <row r="31" spans="1:32" ht="12.75" hidden="1" customHeight="1" x14ac:dyDescent="0.35">
      <c r="A31" s="14">
        <f t="shared" si="2"/>
        <v>8</v>
      </c>
      <c r="B31" s="15"/>
      <c r="C31" s="15"/>
      <c r="D31" s="15"/>
      <c r="E31" s="15"/>
      <c r="F31" s="15"/>
      <c r="G31" s="15"/>
      <c r="H31" s="15"/>
      <c r="I31" s="16"/>
      <c r="J31" s="47"/>
      <c r="K31" s="19"/>
      <c r="L31" s="19"/>
      <c r="M31" s="15">
        <f t="shared" si="3"/>
        <v>0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6"/>
      <c r="AD31" s="39"/>
      <c r="AE31" s="1"/>
      <c r="AF31" s="1"/>
    </row>
    <row r="32" spans="1:32" ht="12.75" hidden="1" customHeight="1" x14ac:dyDescent="0.35">
      <c r="A32" s="14">
        <f t="shared" si="2"/>
        <v>8</v>
      </c>
      <c r="B32" s="15"/>
      <c r="C32" s="15"/>
      <c r="D32" s="15"/>
      <c r="E32" s="15"/>
      <c r="F32" s="15"/>
      <c r="G32" s="15"/>
      <c r="H32" s="15"/>
      <c r="I32" s="16"/>
      <c r="J32" s="47"/>
      <c r="K32" s="19"/>
      <c r="L32" s="19"/>
      <c r="M32" s="15">
        <f t="shared" si="3"/>
        <v>0</v>
      </c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6"/>
      <c r="AD32" s="39"/>
      <c r="AE32" s="1"/>
      <c r="AF32" s="1"/>
    </row>
    <row r="33" spans="1:32" ht="12.75" hidden="1" customHeight="1" x14ac:dyDescent="0.35">
      <c r="A33" s="14">
        <f t="shared" si="2"/>
        <v>8</v>
      </c>
      <c r="B33" s="15"/>
      <c r="C33" s="15"/>
      <c r="D33" s="15"/>
      <c r="E33" s="15"/>
      <c r="F33" s="15"/>
      <c r="G33" s="15"/>
      <c r="H33" s="15"/>
      <c r="I33" s="16"/>
      <c r="J33" s="47"/>
      <c r="K33" s="19"/>
      <c r="L33" s="19"/>
      <c r="M33" s="15">
        <f t="shared" si="3"/>
        <v>0</v>
      </c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6"/>
      <c r="AD33" s="39"/>
      <c r="AE33" s="1"/>
      <c r="AF33" s="1"/>
    </row>
    <row r="34" spans="1:32" ht="12.75" hidden="1" customHeight="1" x14ac:dyDescent="0.35">
      <c r="A34" s="14">
        <f t="shared" si="2"/>
        <v>8</v>
      </c>
      <c r="B34" s="15"/>
      <c r="C34" s="15"/>
      <c r="D34" s="15"/>
      <c r="E34" s="15"/>
      <c r="F34" s="15"/>
      <c r="G34" s="15"/>
      <c r="H34" s="15"/>
      <c r="I34" s="16"/>
      <c r="J34" s="47"/>
      <c r="K34" s="19"/>
      <c r="L34" s="19"/>
      <c r="M34" s="15">
        <f t="shared" si="3"/>
        <v>0</v>
      </c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6"/>
      <c r="AD34" s="39"/>
      <c r="AE34" s="1"/>
      <c r="AF34" s="1"/>
    </row>
    <row r="35" spans="1:32" ht="12.75" hidden="1" customHeight="1" x14ac:dyDescent="0.35">
      <c r="A35" s="14">
        <f t="shared" si="2"/>
        <v>8</v>
      </c>
      <c r="B35" s="15"/>
      <c r="C35" s="15"/>
      <c r="D35" s="15"/>
      <c r="E35" s="15"/>
      <c r="F35" s="15"/>
      <c r="G35" s="15"/>
      <c r="H35" s="15"/>
      <c r="I35" s="16"/>
      <c r="J35" s="47"/>
      <c r="K35" s="19"/>
      <c r="L35" s="19"/>
      <c r="M35" s="15">
        <f t="shared" si="3"/>
        <v>0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6"/>
      <c r="AD35" s="39"/>
      <c r="AE35" s="1"/>
      <c r="AF35" s="1"/>
    </row>
    <row r="36" spans="1:32" ht="12.75" hidden="1" customHeight="1" x14ac:dyDescent="0.35">
      <c r="A36" s="14">
        <f t="shared" si="2"/>
        <v>8</v>
      </c>
      <c r="B36" s="15"/>
      <c r="C36" s="15"/>
      <c r="D36" s="15"/>
      <c r="E36" s="15"/>
      <c r="F36" s="15"/>
      <c r="G36" s="15"/>
      <c r="H36" s="15"/>
      <c r="I36" s="16"/>
      <c r="J36" s="47"/>
      <c r="K36" s="19"/>
      <c r="L36" s="19"/>
      <c r="M36" s="15">
        <f t="shared" si="3"/>
        <v>0</v>
      </c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6"/>
      <c r="AD36" s="39"/>
      <c r="AE36" s="1"/>
      <c r="AF36" s="1"/>
    </row>
    <row r="37" spans="1:32" ht="12.75" hidden="1" customHeight="1" x14ac:dyDescent="0.35">
      <c r="A37" s="14">
        <f t="shared" si="2"/>
        <v>8</v>
      </c>
      <c r="B37" s="23"/>
      <c r="C37" s="23"/>
      <c r="D37" s="23"/>
      <c r="E37" s="23"/>
      <c r="F37" s="23"/>
      <c r="G37" s="23"/>
      <c r="H37" s="23"/>
      <c r="I37" s="24"/>
      <c r="J37" s="48"/>
      <c r="K37" s="22"/>
      <c r="L37" s="22"/>
      <c r="M37" s="15">
        <f t="shared" si="3"/>
        <v>0</v>
      </c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6"/>
      <c r="AD37" s="39"/>
      <c r="AE37" s="1"/>
      <c r="AF37" s="1"/>
    </row>
    <row r="38" spans="1:32" ht="12.75" customHeight="1" thickBot="1" x14ac:dyDescent="0.4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4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1"/>
      <c r="AF38" s="1"/>
    </row>
    <row r="39" spans="1:32" ht="12.75" customHeight="1" thickBot="1" x14ac:dyDescent="0.45">
      <c r="A39" s="26"/>
      <c r="B39" s="27"/>
      <c r="C39" s="7"/>
      <c r="D39" s="7"/>
      <c r="E39" s="28" t="s">
        <v>27</v>
      </c>
      <c r="F39" s="7"/>
      <c r="G39" s="7"/>
      <c r="H39" s="7"/>
      <c r="I39" s="8"/>
      <c r="J39" s="40"/>
      <c r="K39" s="7"/>
      <c r="L39" s="7"/>
      <c r="M39" s="50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1"/>
      <c r="AF39" s="1"/>
    </row>
    <row r="40" spans="1:32" ht="12.75" customHeight="1" thickBot="1" x14ac:dyDescent="0.45">
      <c r="A40" s="9"/>
      <c r="B40" s="10" t="s">
        <v>14</v>
      </c>
      <c r="C40" s="10" t="s">
        <v>15</v>
      </c>
      <c r="D40" s="10" t="s">
        <v>16</v>
      </c>
      <c r="E40" s="10" t="s">
        <v>17</v>
      </c>
      <c r="F40" s="10" t="s">
        <v>19</v>
      </c>
      <c r="G40" s="10" t="s">
        <v>28</v>
      </c>
      <c r="H40" s="10" t="s">
        <v>20</v>
      </c>
      <c r="I40" s="11" t="s">
        <v>4</v>
      </c>
      <c r="J40" s="9" t="s">
        <v>21</v>
      </c>
      <c r="K40" s="10" t="s">
        <v>22</v>
      </c>
      <c r="L40" s="10" t="s">
        <v>32</v>
      </c>
      <c r="M40" s="42" t="s">
        <v>25</v>
      </c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4"/>
      <c r="AD40" s="39"/>
      <c r="AE40" s="1"/>
      <c r="AF40" s="1"/>
    </row>
    <row r="41" spans="1:32" ht="12.75" customHeight="1" x14ac:dyDescent="0.35">
      <c r="A41" s="14">
        <f t="shared" ref="A41:A65" si="4">RANK(M41,$M$41:$M$140,0)</f>
        <v>16</v>
      </c>
      <c r="B41" s="29">
        <v>1</v>
      </c>
      <c r="C41" s="15"/>
      <c r="D41" s="15" t="s">
        <v>148</v>
      </c>
      <c r="E41" s="15" t="s">
        <v>106</v>
      </c>
      <c r="F41" s="15"/>
      <c r="G41" s="15"/>
      <c r="H41" s="15">
        <v>2014</v>
      </c>
      <c r="I41" s="16" t="s">
        <v>122</v>
      </c>
      <c r="J41" s="45">
        <v>4</v>
      </c>
      <c r="K41" s="17">
        <v>6</v>
      </c>
      <c r="L41" s="17">
        <v>4.9000000000000004</v>
      </c>
      <c r="M41" s="15">
        <f t="shared" ref="M41:M65" si="5">(J41+K41+L41*2)*1.66</f>
        <v>32.868000000000002</v>
      </c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6"/>
      <c r="AD41" s="39"/>
      <c r="AE41" s="1"/>
      <c r="AF41" s="1"/>
    </row>
    <row r="42" spans="1:32" ht="12.75" customHeight="1" x14ac:dyDescent="0.35">
      <c r="A42" s="14">
        <f t="shared" si="4"/>
        <v>2</v>
      </c>
      <c r="B42" s="29">
        <v>6</v>
      </c>
      <c r="C42" s="15"/>
      <c r="D42" s="15" t="s">
        <v>116</v>
      </c>
      <c r="E42" s="15" t="s">
        <v>115</v>
      </c>
      <c r="F42" s="15"/>
      <c r="G42" s="15"/>
      <c r="H42" s="15">
        <v>2009</v>
      </c>
      <c r="I42" s="16" t="s">
        <v>117</v>
      </c>
      <c r="J42" s="47">
        <v>13.9</v>
      </c>
      <c r="K42" s="19">
        <v>12.5</v>
      </c>
      <c r="L42" s="19">
        <v>8.3000000000000007</v>
      </c>
      <c r="M42" s="15">
        <f t="shared" si="5"/>
        <v>71.38</v>
      </c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6"/>
      <c r="AD42" s="39"/>
      <c r="AE42" s="1"/>
      <c r="AF42" s="1"/>
    </row>
    <row r="43" spans="1:32" ht="12.75" customHeight="1" x14ac:dyDescent="0.35">
      <c r="A43" s="14">
        <f t="shared" si="4"/>
        <v>20</v>
      </c>
      <c r="B43" s="29">
        <v>7</v>
      </c>
      <c r="C43" s="15"/>
      <c r="D43" s="15" t="s">
        <v>152</v>
      </c>
      <c r="E43" s="15" t="s">
        <v>177</v>
      </c>
      <c r="F43" s="15"/>
      <c r="G43" s="15"/>
      <c r="H43" s="15">
        <v>2011</v>
      </c>
      <c r="I43" s="16" t="s">
        <v>117</v>
      </c>
      <c r="J43" s="47">
        <v>4.0999999999999996</v>
      </c>
      <c r="K43" s="19">
        <v>4</v>
      </c>
      <c r="L43" s="19">
        <v>2</v>
      </c>
      <c r="M43" s="15">
        <f t="shared" si="5"/>
        <v>20.085999999999999</v>
      </c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6"/>
      <c r="AD43" s="39"/>
      <c r="AE43" s="1"/>
      <c r="AF43" s="1"/>
    </row>
    <row r="44" spans="1:32" ht="12.75" customHeight="1" x14ac:dyDescent="0.35">
      <c r="A44" s="14">
        <f t="shared" si="4"/>
        <v>18</v>
      </c>
      <c r="B44" s="29">
        <v>16</v>
      </c>
      <c r="C44" s="15"/>
      <c r="D44" s="15" t="s">
        <v>147</v>
      </c>
      <c r="E44" s="15" t="s">
        <v>103</v>
      </c>
      <c r="F44" s="15"/>
      <c r="G44" s="15"/>
      <c r="H44" s="15">
        <v>2014</v>
      </c>
      <c r="I44" s="16" t="s">
        <v>122</v>
      </c>
      <c r="J44" s="47">
        <v>5</v>
      </c>
      <c r="K44" s="19">
        <v>6</v>
      </c>
      <c r="L44" s="19">
        <v>3.1</v>
      </c>
      <c r="M44" s="15">
        <f t="shared" si="5"/>
        <v>28.551999999999996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6"/>
      <c r="AD44" s="39"/>
      <c r="AE44" s="1"/>
      <c r="AF44" s="1"/>
    </row>
    <row r="45" spans="1:32" ht="12.75" customHeight="1" x14ac:dyDescent="0.35">
      <c r="A45" s="14">
        <f t="shared" si="4"/>
        <v>24</v>
      </c>
      <c r="B45" s="29">
        <v>30</v>
      </c>
      <c r="C45" s="15"/>
      <c r="D45" s="15" t="s">
        <v>124</v>
      </c>
      <c r="E45" s="15" t="s">
        <v>123</v>
      </c>
      <c r="F45" s="15"/>
      <c r="G45" s="15"/>
      <c r="H45" s="15">
        <v>2011</v>
      </c>
      <c r="I45" s="16" t="s">
        <v>117</v>
      </c>
      <c r="J45" s="47">
        <v>0.8</v>
      </c>
      <c r="K45" s="19">
        <v>0.5</v>
      </c>
      <c r="L45" s="19">
        <v>0.2</v>
      </c>
      <c r="M45" s="15">
        <f t="shared" si="5"/>
        <v>2.8220000000000001</v>
      </c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6"/>
      <c r="AD45" s="39"/>
      <c r="AE45" s="1"/>
      <c r="AF45" s="1"/>
    </row>
    <row r="46" spans="1:32" ht="12.75" customHeight="1" x14ac:dyDescent="0.35">
      <c r="A46" s="14">
        <f t="shared" si="4"/>
        <v>15</v>
      </c>
      <c r="B46" s="29">
        <v>32</v>
      </c>
      <c r="C46" s="15"/>
      <c r="D46" s="15" t="s">
        <v>145</v>
      </c>
      <c r="E46" s="15" t="s">
        <v>104</v>
      </c>
      <c r="F46" s="15"/>
      <c r="G46" s="15"/>
      <c r="H46" s="15">
        <v>2012</v>
      </c>
      <c r="I46" s="16" t="s">
        <v>122</v>
      </c>
      <c r="J46" s="47">
        <v>7</v>
      </c>
      <c r="K46" s="19">
        <v>7.5</v>
      </c>
      <c r="L46" s="19">
        <v>4.7</v>
      </c>
      <c r="M46" s="15">
        <f t="shared" si="5"/>
        <v>39.673999999999992</v>
      </c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6"/>
      <c r="AD46" s="39"/>
      <c r="AE46" s="1"/>
      <c r="AF46" s="1"/>
    </row>
    <row r="47" spans="1:32" ht="12.75" customHeight="1" x14ac:dyDescent="0.35">
      <c r="A47" s="14">
        <f t="shared" si="4"/>
        <v>9</v>
      </c>
      <c r="B47" s="29">
        <v>33</v>
      </c>
      <c r="C47" s="15"/>
      <c r="D47" s="15" t="s">
        <v>162</v>
      </c>
      <c r="E47" s="15" t="s">
        <v>161</v>
      </c>
      <c r="F47" s="15"/>
      <c r="G47" s="15"/>
      <c r="H47" s="15">
        <v>2010</v>
      </c>
      <c r="I47" s="16" t="s">
        <v>117</v>
      </c>
      <c r="J47" s="47">
        <v>12.4</v>
      </c>
      <c r="K47" s="19">
        <v>11.5</v>
      </c>
      <c r="L47" s="19">
        <v>5.0999999999999996</v>
      </c>
      <c r="M47" s="15">
        <f t="shared" si="5"/>
        <v>56.605999999999987</v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6"/>
      <c r="AD47" s="39"/>
      <c r="AE47" s="1"/>
      <c r="AF47" s="1"/>
    </row>
    <row r="48" spans="1:32" ht="12.75" customHeight="1" x14ac:dyDescent="0.35">
      <c r="A48" s="14">
        <f t="shared" si="4"/>
        <v>21</v>
      </c>
      <c r="B48" s="29">
        <v>40</v>
      </c>
      <c r="C48" s="15"/>
      <c r="D48" s="15" t="s">
        <v>126</v>
      </c>
      <c r="E48" s="15" t="s">
        <v>125</v>
      </c>
      <c r="F48" s="15"/>
      <c r="G48" s="15"/>
      <c r="H48" s="15">
        <v>2006</v>
      </c>
      <c r="I48" s="16" t="s">
        <v>127</v>
      </c>
      <c r="J48" s="47">
        <v>1.9</v>
      </c>
      <c r="K48" s="19">
        <v>2</v>
      </c>
      <c r="L48" s="19">
        <v>3.5</v>
      </c>
      <c r="M48" s="15">
        <f t="shared" si="5"/>
        <v>18.094000000000001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6"/>
      <c r="AD48" s="39"/>
      <c r="AE48" s="1"/>
      <c r="AF48" s="1"/>
    </row>
    <row r="49" spans="1:32" ht="12.75" customHeight="1" x14ac:dyDescent="0.35">
      <c r="A49" s="14">
        <f t="shared" si="4"/>
        <v>7</v>
      </c>
      <c r="B49" s="29">
        <v>41</v>
      </c>
      <c r="C49" s="15"/>
      <c r="D49" s="15" t="s">
        <v>129</v>
      </c>
      <c r="E49" s="15" t="s">
        <v>128</v>
      </c>
      <c r="F49" s="15"/>
      <c r="G49" s="15"/>
      <c r="H49" s="15">
        <v>2011</v>
      </c>
      <c r="I49" s="16" t="s">
        <v>117</v>
      </c>
      <c r="J49" s="47">
        <v>13.2</v>
      </c>
      <c r="K49" s="19">
        <v>13</v>
      </c>
      <c r="L49" s="19">
        <v>5</v>
      </c>
      <c r="M49" s="15">
        <f t="shared" si="5"/>
        <v>60.091999999999999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6"/>
      <c r="AD49" s="39"/>
      <c r="AE49" s="1"/>
      <c r="AF49" s="1"/>
    </row>
    <row r="50" spans="1:32" ht="12.75" customHeight="1" x14ac:dyDescent="0.35">
      <c r="A50" s="14">
        <f t="shared" si="4"/>
        <v>3</v>
      </c>
      <c r="B50" s="29">
        <v>55</v>
      </c>
      <c r="C50" s="15"/>
      <c r="D50" s="15" t="s">
        <v>130</v>
      </c>
      <c r="E50" s="15" t="s">
        <v>157</v>
      </c>
      <c r="F50" s="15"/>
      <c r="G50" s="15"/>
      <c r="H50" s="15">
        <v>2011</v>
      </c>
      <c r="I50" s="16" t="s">
        <v>117</v>
      </c>
      <c r="J50" s="47">
        <v>14</v>
      </c>
      <c r="K50" s="19">
        <v>12</v>
      </c>
      <c r="L50" s="19">
        <v>8.4</v>
      </c>
      <c r="M50" s="15">
        <f t="shared" si="5"/>
        <v>71.047999999999988</v>
      </c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6"/>
      <c r="AD50" s="39"/>
      <c r="AE50" s="1"/>
      <c r="AF50" s="1"/>
    </row>
    <row r="51" spans="1:32" ht="12.75" customHeight="1" x14ac:dyDescent="0.35">
      <c r="A51" s="14">
        <f t="shared" si="4"/>
        <v>1</v>
      </c>
      <c r="B51" s="29">
        <v>75</v>
      </c>
      <c r="C51" s="15"/>
      <c r="D51" s="15" t="s">
        <v>171</v>
      </c>
      <c r="E51" s="15" t="s">
        <v>170</v>
      </c>
      <c r="F51" s="15"/>
      <c r="G51" s="15"/>
      <c r="H51" s="15">
        <v>2008</v>
      </c>
      <c r="I51" s="16" t="s">
        <v>117</v>
      </c>
      <c r="J51" s="89">
        <v>13.6</v>
      </c>
      <c r="K51" s="91">
        <v>14</v>
      </c>
      <c r="L51" s="91">
        <v>8.8000000000000007</v>
      </c>
      <c r="M51" s="15">
        <f t="shared" si="5"/>
        <v>75.031999999999996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6"/>
      <c r="AD51" s="39"/>
      <c r="AE51" s="1"/>
      <c r="AF51" s="1"/>
    </row>
    <row r="52" spans="1:32" ht="12.75" customHeight="1" thickBot="1" x14ac:dyDescent="0.4">
      <c r="A52" s="14">
        <f t="shared" si="4"/>
        <v>8</v>
      </c>
      <c r="B52" s="30">
        <v>77</v>
      </c>
      <c r="C52" s="20"/>
      <c r="D52" s="20" t="s">
        <v>173</v>
      </c>
      <c r="E52" s="20" t="s">
        <v>172</v>
      </c>
      <c r="F52" s="20"/>
      <c r="G52" s="20"/>
      <c r="H52" s="20">
        <v>2011</v>
      </c>
      <c r="I52" s="21" t="s">
        <v>117</v>
      </c>
      <c r="J52" s="48">
        <v>13.1</v>
      </c>
      <c r="K52" s="22">
        <v>13</v>
      </c>
      <c r="L52" s="22">
        <v>4</v>
      </c>
      <c r="M52" s="15">
        <f t="shared" si="5"/>
        <v>56.606000000000002</v>
      </c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6"/>
      <c r="AD52" s="39"/>
      <c r="AE52" s="1"/>
      <c r="AF52" s="1"/>
    </row>
    <row r="53" spans="1:32" ht="12.75" customHeight="1" x14ac:dyDescent="0.35">
      <c r="A53" s="14">
        <f t="shared" si="4"/>
        <v>13</v>
      </c>
      <c r="B53" s="32">
        <v>79</v>
      </c>
      <c r="C53" s="33"/>
      <c r="D53" s="33" t="s">
        <v>136</v>
      </c>
      <c r="E53" s="33" t="s">
        <v>102</v>
      </c>
      <c r="F53" s="33"/>
      <c r="G53" s="33"/>
      <c r="H53" s="33">
        <v>2013</v>
      </c>
      <c r="I53" s="34" t="s">
        <v>122</v>
      </c>
      <c r="J53" s="90">
        <v>8.9</v>
      </c>
      <c r="K53" s="17">
        <v>8</v>
      </c>
      <c r="L53" s="17">
        <v>4.5999999999999996</v>
      </c>
      <c r="M53" s="15">
        <f t="shared" si="5"/>
        <v>43.325999999999993</v>
      </c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6"/>
      <c r="AD53" s="39"/>
      <c r="AE53" s="1"/>
      <c r="AF53" s="1"/>
    </row>
    <row r="54" spans="1:32" ht="12.75" customHeight="1" x14ac:dyDescent="0.35">
      <c r="A54" s="14">
        <f t="shared" si="4"/>
        <v>5</v>
      </c>
      <c r="B54" s="29">
        <v>80</v>
      </c>
      <c r="C54" s="15"/>
      <c r="D54" s="15" t="s">
        <v>168</v>
      </c>
      <c r="E54" s="15" t="s">
        <v>167</v>
      </c>
      <c r="F54" s="15"/>
      <c r="G54" s="15"/>
      <c r="H54" s="15">
        <v>2010</v>
      </c>
      <c r="I54" s="16" t="s">
        <v>117</v>
      </c>
      <c r="J54" s="51">
        <v>12.6</v>
      </c>
      <c r="K54" s="19">
        <v>12</v>
      </c>
      <c r="L54" s="19">
        <v>7</v>
      </c>
      <c r="M54" s="15">
        <f t="shared" si="5"/>
        <v>64.075999999999993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46"/>
      <c r="AD54" s="39"/>
      <c r="AE54" s="1"/>
      <c r="AF54" s="1"/>
    </row>
    <row r="55" spans="1:32" ht="12.75" customHeight="1" x14ac:dyDescent="0.35">
      <c r="A55" s="14">
        <f t="shared" si="4"/>
        <v>14</v>
      </c>
      <c r="B55" s="29">
        <v>82</v>
      </c>
      <c r="C55" s="15"/>
      <c r="D55" s="15" t="s">
        <v>136</v>
      </c>
      <c r="E55" s="15" t="s">
        <v>176</v>
      </c>
      <c r="F55" s="15"/>
      <c r="G55" s="15"/>
      <c r="H55" s="15">
        <v>2009</v>
      </c>
      <c r="I55" s="16" t="s">
        <v>117</v>
      </c>
      <c r="J55" s="51">
        <v>4.9000000000000004</v>
      </c>
      <c r="K55" s="19">
        <v>4</v>
      </c>
      <c r="L55" s="19">
        <v>8.1999999999999993</v>
      </c>
      <c r="M55" s="15">
        <f t="shared" si="5"/>
        <v>41.99799999999999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46"/>
      <c r="AD55" s="39"/>
      <c r="AE55" s="1"/>
      <c r="AF55" s="1"/>
    </row>
    <row r="56" spans="1:32" ht="12.75" customHeight="1" x14ac:dyDescent="0.35">
      <c r="A56" s="14">
        <f t="shared" si="4"/>
        <v>22</v>
      </c>
      <c r="B56" s="29">
        <v>92</v>
      </c>
      <c r="C56" s="15"/>
      <c r="D56" s="15" t="s">
        <v>152</v>
      </c>
      <c r="E56" s="15" t="s">
        <v>151</v>
      </c>
      <c r="F56" s="15"/>
      <c r="G56" s="15"/>
      <c r="H56" s="15">
        <v>2012</v>
      </c>
      <c r="I56" s="16" t="s">
        <v>122</v>
      </c>
      <c r="J56" s="51">
        <v>2.9</v>
      </c>
      <c r="K56" s="19">
        <v>3.5</v>
      </c>
      <c r="L56" s="19">
        <v>2.2000000000000002</v>
      </c>
      <c r="M56" s="15">
        <f t="shared" si="5"/>
        <v>17.928000000000001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46"/>
      <c r="AD56" s="39"/>
      <c r="AE56" s="1"/>
      <c r="AF56" s="1"/>
    </row>
    <row r="57" spans="1:32" ht="12.75" customHeight="1" x14ac:dyDescent="0.35">
      <c r="A57" s="14">
        <f t="shared" si="4"/>
        <v>17</v>
      </c>
      <c r="B57" s="29">
        <v>95</v>
      </c>
      <c r="C57" s="15"/>
      <c r="D57" s="15" t="s">
        <v>175</v>
      </c>
      <c r="E57" s="15" t="s">
        <v>174</v>
      </c>
      <c r="F57" s="15"/>
      <c r="G57" s="15"/>
      <c r="H57" s="15">
        <v>2008</v>
      </c>
      <c r="I57" s="16" t="s">
        <v>117</v>
      </c>
      <c r="J57" s="51">
        <v>5</v>
      </c>
      <c r="K57" s="19">
        <v>4.5</v>
      </c>
      <c r="L57" s="19">
        <v>4.5</v>
      </c>
      <c r="M57" s="15">
        <f t="shared" si="5"/>
        <v>30.709999999999997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46"/>
      <c r="AD57" s="39"/>
      <c r="AE57" s="1"/>
      <c r="AF57" s="1"/>
    </row>
    <row r="58" spans="1:32" ht="12.75" customHeight="1" x14ac:dyDescent="0.35">
      <c r="A58" s="14">
        <f t="shared" si="4"/>
        <v>12</v>
      </c>
      <c r="B58" s="29">
        <v>98</v>
      </c>
      <c r="C58" s="15"/>
      <c r="D58" s="15" t="s">
        <v>164</v>
      </c>
      <c r="E58" s="15" t="s">
        <v>163</v>
      </c>
      <c r="F58" s="15"/>
      <c r="G58" s="15"/>
      <c r="H58" s="15">
        <v>2008</v>
      </c>
      <c r="I58" s="16" t="s">
        <v>117</v>
      </c>
      <c r="J58" s="51">
        <v>8</v>
      </c>
      <c r="K58" s="19">
        <v>6</v>
      </c>
      <c r="L58" s="19">
        <v>7.8</v>
      </c>
      <c r="M58" s="15">
        <f t="shared" si="5"/>
        <v>49.136000000000003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46"/>
      <c r="AD58" s="39"/>
      <c r="AE58" s="1"/>
      <c r="AF58" s="1"/>
    </row>
    <row r="59" spans="1:32" ht="12.75" customHeight="1" x14ac:dyDescent="0.35">
      <c r="A59" s="14">
        <f t="shared" si="4"/>
        <v>10</v>
      </c>
      <c r="B59" s="29">
        <v>109</v>
      </c>
      <c r="C59" s="15"/>
      <c r="D59" s="15" t="s">
        <v>148</v>
      </c>
      <c r="E59" s="15" t="s">
        <v>169</v>
      </c>
      <c r="F59" s="15"/>
      <c r="G59" s="15"/>
      <c r="H59" s="15">
        <v>2010</v>
      </c>
      <c r="I59" s="16" t="s">
        <v>117</v>
      </c>
      <c r="J59" s="51">
        <v>10</v>
      </c>
      <c r="K59" s="19">
        <v>8</v>
      </c>
      <c r="L59" s="19">
        <v>7.3</v>
      </c>
      <c r="M59" s="15">
        <f t="shared" si="5"/>
        <v>54.116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46"/>
      <c r="AD59" s="39"/>
      <c r="AE59" s="1"/>
      <c r="AF59" s="1"/>
    </row>
    <row r="60" spans="1:32" ht="12.75" customHeight="1" x14ac:dyDescent="0.35">
      <c r="A60" s="14">
        <f t="shared" si="4"/>
        <v>23</v>
      </c>
      <c r="B60" s="29">
        <v>112</v>
      </c>
      <c r="C60" s="15"/>
      <c r="D60" s="15" t="s">
        <v>150</v>
      </c>
      <c r="E60" s="15" t="s">
        <v>149</v>
      </c>
      <c r="F60" s="15"/>
      <c r="G60" s="15"/>
      <c r="H60" s="15">
        <v>2017</v>
      </c>
      <c r="I60" s="16" t="s">
        <v>122</v>
      </c>
      <c r="J60" s="51">
        <v>1.9</v>
      </c>
      <c r="K60" s="19">
        <v>1</v>
      </c>
      <c r="L60" s="19">
        <v>2</v>
      </c>
      <c r="M60" s="15">
        <f t="shared" si="5"/>
        <v>11.454000000000001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46"/>
      <c r="AD60" s="39"/>
      <c r="AE60" s="1"/>
      <c r="AF60" s="1"/>
    </row>
    <row r="61" spans="1:32" ht="12.75" customHeight="1" x14ac:dyDescent="0.35">
      <c r="A61" s="14">
        <f t="shared" si="4"/>
        <v>11</v>
      </c>
      <c r="B61" s="29">
        <v>113</v>
      </c>
      <c r="C61" s="15"/>
      <c r="D61" s="15" t="s">
        <v>166</v>
      </c>
      <c r="E61" s="15" t="s">
        <v>165</v>
      </c>
      <c r="F61" s="15"/>
      <c r="G61" s="15"/>
      <c r="H61" s="15">
        <v>2007</v>
      </c>
      <c r="I61" s="16" t="s">
        <v>127</v>
      </c>
      <c r="J61" s="51">
        <v>9.1</v>
      </c>
      <c r="K61" s="19">
        <v>6</v>
      </c>
      <c r="L61" s="19">
        <v>8.6999999999999993</v>
      </c>
      <c r="M61" s="15">
        <f t="shared" si="5"/>
        <v>53.949999999999996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46"/>
      <c r="AD61" s="39"/>
      <c r="AE61" s="1"/>
      <c r="AF61" s="1"/>
    </row>
    <row r="62" spans="1:32" ht="12.75" customHeight="1" x14ac:dyDescent="0.35">
      <c r="A62" s="14">
        <f t="shared" si="4"/>
        <v>4</v>
      </c>
      <c r="B62" s="29">
        <v>123</v>
      </c>
      <c r="C62" s="15"/>
      <c r="D62" s="15" t="s">
        <v>121</v>
      </c>
      <c r="E62" s="15" t="s">
        <v>107</v>
      </c>
      <c r="F62" s="15"/>
      <c r="G62" s="15"/>
      <c r="H62" s="15">
        <v>2013</v>
      </c>
      <c r="I62" s="16" t="s">
        <v>122</v>
      </c>
      <c r="J62" s="51">
        <v>12</v>
      </c>
      <c r="K62" s="19">
        <v>14</v>
      </c>
      <c r="L62" s="19">
        <v>6.5</v>
      </c>
      <c r="M62" s="15">
        <f t="shared" si="5"/>
        <v>64.739999999999995</v>
      </c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46"/>
      <c r="AD62" s="39"/>
      <c r="AE62" s="1"/>
      <c r="AF62" s="1"/>
    </row>
    <row r="63" spans="1:32" ht="12.75" customHeight="1" x14ac:dyDescent="0.35">
      <c r="A63" s="14">
        <f t="shared" si="4"/>
        <v>6</v>
      </c>
      <c r="B63" s="29">
        <v>126</v>
      </c>
      <c r="C63" s="15"/>
      <c r="D63" s="15" t="s">
        <v>156</v>
      </c>
      <c r="E63" s="15" t="s">
        <v>155</v>
      </c>
      <c r="F63" s="15"/>
      <c r="G63" s="15"/>
      <c r="H63" s="15">
        <v>2008</v>
      </c>
      <c r="I63" s="16" t="s">
        <v>117</v>
      </c>
      <c r="J63" s="51">
        <v>11.1</v>
      </c>
      <c r="K63" s="19">
        <v>12</v>
      </c>
      <c r="L63" s="19">
        <v>7.5</v>
      </c>
      <c r="M63" s="15">
        <f t="shared" si="5"/>
        <v>63.246000000000002</v>
      </c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46"/>
      <c r="AD63" s="39"/>
      <c r="AE63" s="1"/>
      <c r="AF63" s="1"/>
    </row>
    <row r="64" spans="1:32" ht="12.75" customHeight="1" x14ac:dyDescent="0.35">
      <c r="A64" s="14">
        <f t="shared" si="4"/>
        <v>25</v>
      </c>
      <c r="B64" s="29">
        <v>131</v>
      </c>
      <c r="C64" s="15"/>
      <c r="D64" s="15" t="s">
        <v>159</v>
      </c>
      <c r="E64" s="15" t="s">
        <v>158</v>
      </c>
      <c r="F64" s="15"/>
      <c r="G64" s="15"/>
      <c r="H64" s="15">
        <v>2009</v>
      </c>
      <c r="I64" s="16" t="s">
        <v>117</v>
      </c>
      <c r="J64" s="51"/>
      <c r="K64" s="19"/>
      <c r="L64" s="19"/>
      <c r="M64" s="15">
        <f t="shared" si="5"/>
        <v>0</v>
      </c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46"/>
      <c r="AD64" s="39"/>
      <c r="AE64" s="1"/>
      <c r="AF64" s="1"/>
    </row>
    <row r="65" spans="1:32" ht="12.75" customHeight="1" x14ac:dyDescent="0.35">
      <c r="A65" s="14">
        <f t="shared" si="4"/>
        <v>19</v>
      </c>
      <c r="B65" s="29">
        <v>140</v>
      </c>
      <c r="C65" s="15"/>
      <c r="D65" s="15" t="s">
        <v>154</v>
      </c>
      <c r="E65" s="15" t="s">
        <v>153</v>
      </c>
      <c r="F65" s="15"/>
      <c r="G65" s="15"/>
      <c r="H65" s="15">
        <v>2014</v>
      </c>
      <c r="I65" s="16" t="s">
        <v>122</v>
      </c>
      <c r="J65" s="51">
        <v>3</v>
      </c>
      <c r="K65" s="19">
        <v>3</v>
      </c>
      <c r="L65" s="19">
        <v>3.1</v>
      </c>
      <c r="M65" s="15">
        <f t="shared" si="5"/>
        <v>20.251999999999999</v>
      </c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46"/>
      <c r="AD65" s="39"/>
      <c r="AE65" s="1"/>
      <c r="AF65" s="1"/>
    </row>
    <row r="66" spans="1:32" ht="12.75" customHeight="1" x14ac:dyDescent="0.35">
      <c r="A66" s="14">
        <f t="shared" ref="A66:A140" si="6">RANK(M66,$M$41:$M$140,0)</f>
        <v>25</v>
      </c>
      <c r="B66" s="29"/>
      <c r="C66" s="15"/>
      <c r="D66" s="15"/>
      <c r="E66" s="15"/>
      <c r="F66" s="15"/>
      <c r="G66" s="15"/>
      <c r="H66" s="15"/>
      <c r="I66" s="16"/>
      <c r="J66" s="51"/>
      <c r="K66" s="19"/>
      <c r="L66" s="19"/>
      <c r="M66" s="15">
        <f t="shared" ref="M66:M105" si="7">(J66+K66+L66*2)*1.66</f>
        <v>0</v>
      </c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46"/>
      <c r="AD66" s="39"/>
      <c r="AE66" s="1"/>
      <c r="AF66" s="1"/>
    </row>
    <row r="67" spans="1:32" ht="12.75" customHeight="1" x14ac:dyDescent="0.35">
      <c r="A67" s="14">
        <f t="shared" si="6"/>
        <v>25</v>
      </c>
      <c r="B67" s="29"/>
      <c r="C67" s="15"/>
      <c r="D67" s="15"/>
      <c r="E67" s="15"/>
      <c r="F67" s="15"/>
      <c r="G67" s="15"/>
      <c r="H67" s="15"/>
      <c r="I67" s="16"/>
      <c r="J67" s="51"/>
      <c r="K67" s="19"/>
      <c r="L67" s="19"/>
      <c r="M67" s="15">
        <f t="shared" si="7"/>
        <v>0</v>
      </c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46"/>
      <c r="AD67" s="39"/>
      <c r="AE67" s="1"/>
      <c r="AF67" s="1"/>
    </row>
    <row r="68" spans="1:32" ht="12.75" customHeight="1" x14ac:dyDescent="0.35">
      <c r="A68" s="14">
        <f t="shared" si="6"/>
        <v>25</v>
      </c>
      <c r="B68" s="29"/>
      <c r="C68" s="15"/>
      <c r="D68" s="15"/>
      <c r="E68" s="15"/>
      <c r="F68" s="15"/>
      <c r="G68" s="15"/>
      <c r="H68" s="15"/>
      <c r="I68" s="16"/>
      <c r="J68" s="51"/>
      <c r="K68" s="19"/>
      <c r="L68" s="19"/>
      <c r="M68" s="15">
        <f>(J68+K68+L68*2)*1.66</f>
        <v>0</v>
      </c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46"/>
      <c r="AD68" s="39"/>
      <c r="AE68" s="1"/>
      <c r="AF68" s="1"/>
    </row>
    <row r="69" spans="1:32" ht="12.75" customHeight="1" x14ac:dyDescent="0.35">
      <c r="A69" s="14">
        <f t="shared" si="6"/>
        <v>25</v>
      </c>
      <c r="B69" s="29"/>
      <c r="C69" s="15"/>
      <c r="D69" s="15"/>
      <c r="E69" s="15"/>
      <c r="F69" s="15"/>
      <c r="G69" s="15"/>
      <c r="H69" s="15"/>
      <c r="I69" s="16"/>
      <c r="J69" s="51"/>
      <c r="K69" s="19"/>
      <c r="L69" s="19"/>
      <c r="M69" s="15">
        <f t="shared" si="7"/>
        <v>0</v>
      </c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46"/>
      <c r="AD69" s="39"/>
      <c r="AE69" s="1"/>
      <c r="AF69" s="1"/>
    </row>
    <row r="70" spans="1:32" ht="12.75" customHeight="1" x14ac:dyDescent="0.35">
      <c r="A70" s="14">
        <f t="shared" si="6"/>
        <v>25</v>
      </c>
      <c r="B70" s="29"/>
      <c r="C70" s="15"/>
      <c r="D70" s="15"/>
      <c r="E70" s="15"/>
      <c r="F70" s="15"/>
      <c r="G70" s="15"/>
      <c r="H70" s="15"/>
      <c r="I70" s="16"/>
      <c r="J70" s="51"/>
      <c r="K70" s="19"/>
      <c r="L70" s="19"/>
      <c r="M70" s="15">
        <f t="shared" si="7"/>
        <v>0</v>
      </c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46"/>
      <c r="AD70" s="39"/>
      <c r="AE70" s="1"/>
      <c r="AF70" s="1"/>
    </row>
    <row r="71" spans="1:32" ht="12.75" customHeight="1" x14ac:dyDescent="0.35">
      <c r="A71" s="14">
        <f t="shared" si="6"/>
        <v>25</v>
      </c>
      <c r="B71" s="29"/>
      <c r="C71" s="15"/>
      <c r="D71" s="15"/>
      <c r="E71" s="15"/>
      <c r="F71" s="15"/>
      <c r="G71" s="15"/>
      <c r="H71" s="15"/>
      <c r="I71" s="16"/>
      <c r="J71" s="51"/>
      <c r="K71" s="19"/>
      <c r="L71" s="19"/>
      <c r="M71" s="15">
        <f t="shared" si="7"/>
        <v>0</v>
      </c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46"/>
      <c r="AD71" s="39"/>
      <c r="AE71" s="1"/>
      <c r="AF71" s="1"/>
    </row>
    <row r="72" spans="1:32" ht="12.75" customHeight="1" x14ac:dyDescent="0.35">
      <c r="A72" s="14">
        <f t="shared" si="6"/>
        <v>25</v>
      </c>
      <c r="B72" s="29"/>
      <c r="C72" s="15"/>
      <c r="D72" s="15"/>
      <c r="E72" s="15"/>
      <c r="F72" s="15"/>
      <c r="G72" s="15"/>
      <c r="H72" s="15"/>
      <c r="I72" s="16"/>
      <c r="J72" s="51"/>
      <c r="K72" s="19"/>
      <c r="L72" s="19"/>
      <c r="M72" s="15">
        <f t="shared" si="7"/>
        <v>0</v>
      </c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46"/>
      <c r="AD72" s="39"/>
      <c r="AE72" s="1"/>
      <c r="AF72" s="1"/>
    </row>
    <row r="73" spans="1:32" ht="12.75" customHeight="1" x14ac:dyDescent="0.35">
      <c r="A73" s="14">
        <f t="shared" si="6"/>
        <v>25</v>
      </c>
      <c r="B73" s="29"/>
      <c r="C73" s="15"/>
      <c r="D73" s="15"/>
      <c r="E73" s="15"/>
      <c r="F73" s="15"/>
      <c r="G73" s="15"/>
      <c r="H73" s="15"/>
      <c r="I73" s="16"/>
      <c r="J73" s="51"/>
      <c r="K73" s="19"/>
      <c r="L73" s="19"/>
      <c r="M73" s="15">
        <f t="shared" si="7"/>
        <v>0</v>
      </c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46"/>
      <c r="AD73" s="39"/>
      <c r="AE73" s="1"/>
      <c r="AF73" s="1"/>
    </row>
    <row r="74" spans="1:32" ht="12.75" customHeight="1" x14ac:dyDescent="0.35">
      <c r="A74" s="14">
        <f t="shared" si="6"/>
        <v>25</v>
      </c>
      <c r="B74" s="29"/>
      <c r="C74" s="15"/>
      <c r="D74" s="15"/>
      <c r="E74" s="15"/>
      <c r="F74" s="15"/>
      <c r="G74" s="15"/>
      <c r="H74" s="15"/>
      <c r="I74" s="16"/>
      <c r="J74" s="51"/>
      <c r="K74" s="19"/>
      <c r="L74" s="19"/>
      <c r="M74" s="15">
        <f t="shared" si="7"/>
        <v>0</v>
      </c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46"/>
      <c r="AD74" s="39"/>
      <c r="AE74" s="1"/>
      <c r="AF74" s="1"/>
    </row>
    <row r="75" spans="1:32" ht="12.75" customHeight="1" x14ac:dyDescent="0.35">
      <c r="A75" s="14">
        <f t="shared" si="6"/>
        <v>25</v>
      </c>
      <c r="B75" s="29"/>
      <c r="C75" s="15"/>
      <c r="D75" s="15"/>
      <c r="E75" s="15"/>
      <c r="F75" s="15"/>
      <c r="G75" s="15"/>
      <c r="H75" s="15"/>
      <c r="I75" s="16"/>
      <c r="J75" s="52"/>
      <c r="K75" s="19"/>
      <c r="L75" s="19"/>
      <c r="M75" s="15">
        <f t="shared" si="7"/>
        <v>0</v>
      </c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46"/>
      <c r="AD75" s="39"/>
      <c r="AE75" s="1"/>
      <c r="AF75" s="1"/>
    </row>
    <row r="76" spans="1:32" ht="12.75" customHeight="1" x14ac:dyDescent="0.35">
      <c r="A76" s="14">
        <f t="shared" si="6"/>
        <v>25</v>
      </c>
      <c r="B76" s="29"/>
      <c r="C76" s="15"/>
      <c r="D76" s="15"/>
      <c r="E76" s="15"/>
      <c r="F76" s="15"/>
      <c r="G76" s="15"/>
      <c r="H76" s="15"/>
      <c r="I76" s="16"/>
      <c r="J76" s="51"/>
      <c r="K76" s="19"/>
      <c r="L76" s="19"/>
      <c r="M76" s="15">
        <f t="shared" si="7"/>
        <v>0</v>
      </c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46"/>
      <c r="AD76" s="39"/>
      <c r="AE76" s="1"/>
      <c r="AF76" s="1"/>
    </row>
    <row r="77" spans="1:32" ht="12.75" customHeight="1" x14ac:dyDescent="0.35">
      <c r="A77" s="14">
        <f t="shared" si="6"/>
        <v>25</v>
      </c>
      <c r="B77" s="29"/>
      <c r="C77" s="15"/>
      <c r="D77" s="15"/>
      <c r="E77" s="15"/>
      <c r="F77" s="15"/>
      <c r="G77" s="15"/>
      <c r="H77" s="15"/>
      <c r="I77" s="16"/>
      <c r="J77" s="51"/>
      <c r="K77" s="19"/>
      <c r="L77" s="19"/>
      <c r="M77" s="15">
        <f t="shared" si="7"/>
        <v>0</v>
      </c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46"/>
      <c r="AD77" s="39"/>
      <c r="AE77" s="1"/>
      <c r="AF77" s="1"/>
    </row>
    <row r="78" spans="1:32" ht="12.75" customHeight="1" x14ac:dyDescent="0.35">
      <c r="A78" s="14">
        <f t="shared" si="6"/>
        <v>25</v>
      </c>
      <c r="B78" s="29"/>
      <c r="C78" s="15"/>
      <c r="D78" s="15"/>
      <c r="E78" s="15"/>
      <c r="F78" s="15"/>
      <c r="G78" s="15"/>
      <c r="H78" s="15"/>
      <c r="I78" s="16"/>
      <c r="J78" s="51"/>
      <c r="K78" s="19"/>
      <c r="L78" s="19"/>
      <c r="M78" s="15">
        <f t="shared" si="7"/>
        <v>0</v>
      </c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46"/>
      <c r="AD78" s="39"/>
      <c r="AE78" s="1"/>
      <c r="AF78" s="1"/>
    </row>
    <row r="79" spans="1:32" ht="12.75" customHeight="1" x14ac:dyDescent="0.35">
      <c r="A79" s="14">
        <f t="shared" si="6"/>
        <v>25</v>
      </c>
      <c r="B79" s="29"/>
      <c r="C79" s="15"/>
      <c r="D79" s="15"/>
      <c r="E79" s="15"/>
      <c r="F79" s="15"/>
      <c r="G79" s="15"/>
      <c r="H79" s="15"/>
      <c r="I79" s="16"/>
      <c r="J79" s="51"/>
      <c r="K79" s="19"/>
      <c r="L79" s="19"/>
      <c r="M79" s="15">
        <f t="shared" si="7"/>
        <v>0</v>
      </c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46"/>
      <c r="AD79" s="39"/>
      <c r="AE79" s="1"/>
      <c r="AF79" s="1"/>
    </row>
    <row r="80" spans="1:32" ht="12.75" customHeight="1" x14ac:dyDescent="0.35">
      <c r="A80" s="14">
        <f t="shared" si="6"/>
        <v>25</v>
      </c>
      <c r="B80" s="29"/>
      <c r="C80" s="15"/>
      <c r="D80" s="15"/>
      <c r="E80" s="15"/>
      <c r="F80" s="15"/>
      <c r="G80" s="15"/>
      <c r="H80" s="15"/>
      <c r="I80" s="16"/>
      <c r="J80" s="51"/>
      <c r="K80" s="19"/>
      <c r="L80" s="19"/>
      <c r="M80" s="15">
        <f t="shared" si="7"/>
        <v>0</v>
      </c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46"/>
      <c r="AD80" s="39"/>
      <c r="AE80" s="1"/>
      <c r="AF80" s="1"/>
    </row>
    <row r="81" spans="1:32" ht="12.75" customHeight="1" x14ac:dyDescent="0.35">
      <c r="A81" s="14">
        <f t="shared" si="6"/>
        <v>25</v>
      </c>
      <c r="B81" s="29"/>
      <c r="C81" s="15"/>
      <c r="D81" s="15"/>
      <c r="E81" s="15"/>
      <c r="F81" s="15"/>
      <c r="G81" s="15"/>
      <c r="H81" s="15"/>
      <c r="I81" s="16"/>
      <c r="J81" s="51"/>
      <c r="K81" s="19"/>
      <c r="L81" s="19"/>
      <c r="M81" s="15">
        <f t="shared" si="7"/>
        <v>0</v>
      </c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46"/>
      <c r="AD81" s="39"/>
      <c r="AE81" s="1"/>
      <c r="AF81" s="1"/>
    </row>
    <row r="82" spans="1:32" ht="12.75" customHeight="1" x14ac:dyDescent="0.35">
      <c r="A82" s="14">
        <f t="shared" si="6"/>
        <v>25</v>
      </c>
      <c r="B82" s="29"/>
      <c r="C82" s="15"/>
      <c r="D82" s="15"/>
      <c r="E82" s="15"/>
      <c r="F82" s="15"/>
      <c r="G82" s="15"/>
      <c r="H82" s="15"/>
      <c r="I82" s="16"/>
      <c r="J82" s="51"/>
      <c r="K82" s="19"/>
      <c r="L82" s="19"/>
      <c r="M82" s="15">
        <f t="shared" si="7"/>
        <v>0</v>
      </c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46"/>
      <c r="AD82" s="39"/>
      <c r="AE82" s="1"/>
      <c r="AF82" s="1"/>
    </row>
    <row r="83" spans="1:32" ht="12.75" customHeight="1" x14ac:dyDescent="0.35">
      <c r="A83" s="14">
        <f t="shared" si="6"/>
        <v>25</v>
      </c>
      <c r="B83" s="29"/>
      <c r="C83" s="15"/>
      <c r="D83" s="15"/>
      <c r="E83" s="15"/>
      <c r="F83" s="15"/>
      <c r="G83" s="15"/>
      <c r="H83" s="15"/>
      <c r="I83" s="16"/>
      <c r="J83" s="51"/>
      <c r="K83" s="19"/>
      <c r="L83" s="19"/>
      <c r="M83" s="15">
        <f t="shared" si="7"/>
        <v>0</v>
      </c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46"/>
      <c r="AD83" s="39"/>
      <c r="AE83" s="1"/>
      <c r="AF83" s="1"/>
    </row>
    <row r="84" spans="1:32" ht="12.75" customHeight="1" x14ac:dyDescent="0.35">
      <c r="A84" s="14">
        <f t="shared" si="6"/>
        <v>25</v>
      </c>
      <c r="B84" s="29"/>
      <c r="C84" s="15"/>
      <c r="D84" s="15"/>
      <c r="E84" s="15"/>
      <c r="F84" s="15"/>
      <c r="G84" s="15"/>
      <c r="H84" s="15"/>
      <c r="I84" s="16"/>
      <c r="J84" s="51"/>
      <c r="K84" s="19"/>
      <c r="L84" s="19"/>
      <c r="M84" s="15">
        <f t="shared" si="7"/>
        <v>0</v>
      </c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46"/>
      <c r="AD84" s="39"/>
      <c r="AE84" s="1"/>
      <c r="AF84" s="1"/>
    </row>
    <row r="85" spans="1:32" ht="12.75" customHeight="1" x14ac:dyDescent="0.35">
      <c r="A85" s="14">
        <f t="shared" si="6"/>
        <v>25</v>
      </c>
      <c r="B85" s="29"/>
      <c r="C85" s="15"/>
      <c r="D85" s="15"/>
      <c r="E85" s="15"/>
      <c r="F85" s="15"/>
      <c r="G85" s="15"/>
      <c r="H85" s="15"/>
      <c r="I85" s="16"/>
      <c r="J85" s="51"/>
      <c r="K85" s="19"/>
      <c r="L85" s="19"/>
      <c r="M85" s="15">
        <f t="shared" si="7"/>
        <v>0</v>
      </c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46"/>
      <c r="AD85" s="39"/>
      <c r="AE85" s="1"/>
      <c r="AF85" s="1"/>
    </row>
    <row r="86" spans="1:32" ht="12.75" customHeight="1" x14ac:dyDescent="0.35">
      <c r="A86" s="14">
        <f t="shared" si="6"/>
        <v>25</v>
      </c>
      <c r="B86" s="29"/>
      <c r="C86" s="15"/>
      <c r="D86" s="15"/>
      <c r="E86" s="15"/>
      <c r="F86" s="15"/>
      <c r="G86" s="15"/>
      <c r="H86" s="15"/>
      <c r="I86" s="16"/>
      <c r="J86" s="51"/>
      <c r="K86" s="19"/>
      <c r="L86" s="19"/>
      <c r="M86" s="15">
        <f t="shared" si="7"/>
        <v>0</v>
      </c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46"/>
      <c r="AD86" s="39"/>
      <c r="AE86" s="1"/>
      <c r="AF86" s="1"/>
    </row>
    <row r="87" spans="1:32" ht="12.75" customHeight="1" x14ac:dyDescent="0.35">
      <c r="A87" s="14">
        <f t="shared" si="6"/>
        <v>25</v>
      </c>
      <c r="B87" s="29"/>
      <c r="C87" s="15"/>
      <c r="D87" s="15"/>
      <c r="E87" s="15"/>
      <c r="F87" s="15"/>
      <c r="G87" s="15"/>
      <c r="H87" s="15"/>
      <c r="I87" s="16"/>
      <c r="J87" s="51"/>
      <c r="K87" s="19"/>
      <c r="L87" s="19"/>
      <c r="M87" s="15">
        <f t="shared" si="7"/>
        <v>0</v>
      </c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46"/>
      <c r="AD87" s="39"/>
      <c r="AE87" s="1"/>
      <c r="AF87" s="1"/>
    </row>
    <row r="88" spans="1:32" ht="12.75" customHeight="1" x14ac:dyDescent="0.35">
      <c r="A88" s="14">
        <f t="shared" si="6"/>
        <v>25</v>
      </c>
      <c r="B88" s="29"/>
      <c r="C88" s="15"/>
      <c r="D88" s="15"/>
      <c r="E88" s="15"/>
      <c r="F88" s="15"/>
      <c r="G88" s="15"/>
      <c r="H88" s="15"/>
      <c r="I88" s="16"/>
      <c r="J88" s="51"/>
      <c r="K88" s="19"/>
      <c r="L88" s="19"/>
      <c r="M88" s="15">
        <f t="shared" si="7"/>
        <v>0</v>
      </c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46"/>
      <c r="AD88" s="39"/>
      <c r="AE88" s="1"/>
      <c r="AF88" s="1"/>
    </row>
    <row r="89" spans="1:32" ht="12.75" customHeight="1" x14ac:dyDescent="0.35">
      <c r="A89" s="14">
        <f t="shared" si="6"/>
        <v>25</v>
      </c>
      <c r="B89" s="29"/>
      <c r="C89" s="15"/>
      <c r="D89" s="15"/>
      <c r="E89" s="15"/>
      <c r="F89" s="15"/>
      <c r="G89" s="15"/>
      <c r="H89" s="15"/>
      <c r="I89" s="16"/>
      <c r="J89" s="51"/>
      <c r="K89" s="19"/>
      <c r="L89" s="19"/>
      <c r="M89" s="15">
        <f t="shared" si="7"/>
        <v>0</v>
      </c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46"/>
      <c r="AD89" s="39"/>
      <c r="AE89" s="1"/>
      <c r="AF89" s="1"/>
    </row>
    <row r="90" spans="1:32" ht="12.75" customHeight="1" x14ac:dyDescent="0.35">
      <c r="A90" s="14">
        <f t="shared" si="6"/>
        <v>25</v>
      </c>
      <c r="B90" s="29"/>
      <c r="C90" s="15"/>
      <c r="D90" s="15"/>
      <c r="E90" s="15"/>
      <c r="F90" s="15"/>
      <c r="G90" s="15"/>
      <c r="H90" s="15"/>
      <c r="I90" s="16"/>
      <c r="J90" s="51"/>
      <c r="K90" s="19"/>
      <c r="L90" s="19"/>
      <c r="M90" s="15">
        <f t="shared" si="7"/>
        <v>0</v>
      </c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46"/>
      <c r="AD90" s="39"/>
      <c r="AE90" s="1"/>
      <c r="AF90" s="1"/>
    </row>
    <row r="91" spans="1:32" ht="12.75" customHeight="1" x14ac:dyDescent="0.35">
      <c r="A91" s="14">
        <f t="shared" si="6"/>
        <v>25</v>
      </c>
      <c r="B91" s="29"/>
      <c r="C91" s="15"/>
      <c r="D91" s="15"/>
      <c r="E91" s="15"/>
      <c r="F91" s="15"/>
      <c r="G91" s="15"/>
      <c r="H91" s="15"/>
      <c r="I91" s="16"/>
      <c r="J91" s="51"/>
      <c r="K91" s="19"/>
      <c r="L91" s="19"/>
      <c r="M91" s="15">
        <f t="shared" si="7"/>
        <v>0</v>
      </c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46"/>
      <c r="AD91" s="39"/>
      <c r="AE91" s="1"/>
      <c r="AF91" s="1"/>
    </row>
    <row r="92" spans="1:32" ht="12.75" customHeight="1" x14ac:dyDescent="0.35">
      <c r="A92" s="14">
        <f t="shared" si="6"/>
        <v>25</v>
      </c>
      <c r="B92" s="29"/>
      <c r="C92" s="15"/>
      <c r="D92" s="15"/>
      <c r="E92" s="15"/>
      <c r="F92" s="15"/>
      <c r="G92" s="15"/>
      <c r="H92" s="15"/>
      <c r="I92" s="16"/>
      <c r="J92" s="51"/>
      <c r="K92" s="19"/>
      <c r="L92" s="19"/>
      <c r="M92" s="15">
        <f t="shared" si="7"/>
        <v>0</v>
      </c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46"/>
      <c r="AD92" s="39"/>
      <c r="AE92" s="1"/>
      <c r="AF92" s="1"/>
    </row>
    <row r="93" spans="1:32" ht="12.75" customHeight="1" x14ac:dyDescent="0.35">
      <c r="A93" s="14">
        <f t="shared" si="6"/>
        <v>25</v>
      </c>
      <c r="B93" s="29"/>
      <c r="C93" s="15"/>
      <c r="D93" s="15"/>
      <c r="E93" s="15"/>
      <c r="F93" s="15"/>
      <c r="G93" s="15"/>
      <c r="H93" s="15"/>
      <c r="I93" s="16"/>
      <c r="J93" s="51"/>
      <c r="K93" s="19"/>
      <c r="L93" s="19"/>
      <c r="M93" s="15">
        <f>(J93+K93+L93*2)*1.66</f>
        <v>0</v>
      </c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46"/>
      <c r="AD93" s="39"/>
      <c r="AE93" s="1"/>
      <c r="AF93" s="1"/>
    </row>
    <row r="94" spans="1:32" ht="12.75" customHeight="1" x14ac:dyDescent="0.35">
      <c r="A94" s="14">
        <f t="shared" si="6"/>
        <v>25</v>
      </c>
      <c r="B94" s="29"/>
      <c r="C94" s="15"/>
      <c r="D94" s="15"/>
      <c r="E94" s="15"/>
      <c r="F94" s="15"/>
      <c r="G94" s="15"/>
      <c r="H94" s="15"/>
      <c r="I94" s="16"/>
      <c r="J94" s="51"/>
      <c r="K94" s="19"/>
      <c r="L94" s="19"/>
      <c r="M94" s="15">
        <f t="shared" si="7"/>
        <v>0</v>
      </c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46"/>
      <c r="AD94" s="39"/>
      <c r="AE94" s="1"/>
      <c r="AF94" s="1"/>
    </row>
    <row r="95" spans="1:32" ht="12.75" customHeight="1" x14ac:dyDescent="0.35">
      <c r="A95" s="14">
        <f t="shared" si="6"/>
        <v>25</v>
      </c>
      <c r="B95" s="29"/>
      <c r="C95" s="15"/>
      <c r="D95" s="15"/>
      <c r="E95" s="15"/>
      <c r="F95" s="15"/>
      <c r="G95" s="15"/>
      <c r="H95" s="15"/>
      <c r="I95" s="16"/>
      <c r="J95" s="51"/>
      <c r="K95" s="19"/>
      <c r="L95" s="19"/>
      <c r="M95" s="15">
        <f t="shared" si="7"/>
        <v>0</v>
      </c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46"/>
      <c r="AD95" s="39"/>
      <c r="AE95" s="1"/>
      <c r="AF95" s="1"/>
    </row>
    <row r="96" spans="1:32" ht="12.75" customHeight="1" x14ac:dyDescent="0.35">
      <c r="A96" s="14">
        <f t="shared" si="6"/>
        <v>25</v>
      </c>
      <c r="B96" s="29"/>
      <c r="C96" s="15"/>
      <c r="D96" s="15"/>
      <c r="E96" s="15"/>
      <c r="F96" s="15"/>
      <c r="G96" s="15"/>
      <c r="H96" s="15"/>
      <c r="I96" s="16"/>
      <c r="J96" s="51"/>
      <c r="K96" s="19"/>
      <c r="L96" s="19"/>
      <c r="M96" s="15">
        <f t="shared" si="7"/>
        <v>0</v>
      </c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46"/>
      <c r="AD96" s="39"/>
      <c r="AE96" s="1"/>
      <c r="AF96" s="1"/>
    </row>
    <row r="97" spans="1:32" ht="12.75" customHeight="1" x14ac:dyDescent="0.35">
      <c r="A97" s="14">
        <f t="shared" si="6"/>
        <v>25</v>
      </c>
      <c r="B97" s="29"/>
      <c r="C97" s="15"/>
      <c r="D97" s="15"/>
      <c r="E97" s="15"/>
      <c r="F97" s="15"/>
      <c r="G97" s="15"/>
      <c r="H97" s="15"/>
      <c r="I97" s="16"/>
      <c r="J97" s="51"/>
      <c r="K97" s="19"/>
      <c r="L97" s="19"/>
      <c r="M97" s="15">
        <f t="shared" si="7"/>
        <v>0</v>
      </c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46"/>
      <c r="AD97" s="39"/>
      <c r="AE97" s="1"/>
      <c r="AF97" s="1"/>
    </row>
    <row r="98" spans="1:32" ht="12.75" customHeight="1" x14ac:dyDescent="0.35">
      <c r="A98" s="14">
        <f t="shared" si="6"/>
        <v>25</v>
      </c>
      <c r="B98" s="29"/>
      <c r="C98" s="15"/>
      <c r="D98" s="15"/>
      <c r="E98" s="15"/>
      <c r="F98" s="15"/>
      <c r="G98" s="15"/>
      <c r="H98" s="15"/>
      <c r="I98" s="16"/>
      <c r="J98" s="51"/>
      <c r="K98" s="19"/>
      <c r="L98" s="19"/>
      <c r="M98" s="15">
        <f t="shared" si="7"/>
        <v>0</v>
      </c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46"/>
      <c r="AD98" s="39"/>
      <c r="AE98" s="1"/>
      <c r="AF98" s="1"/>
    </row>
    <row r="99" spans="1:32" ht="12.75" customHeight="1" x14ac:dyDescent="0.35">
      <c r="A99" s="14">
        <f t="shared" si="6"/>
        <v>25</v>
      </c>
      <c r="B99" s="29"/>
      <c r="C99" s="15"/>
      <c r="D99" s="15"/>
      <c r="E99" s="15"/>
      <c r="F99" s="15"/>
      <c r="G99" s="15"/>
      <c r="H99" s="15"/>
      <c r="I99" s="16"/>
      <c r="J99" s="51"/>
      <c r="K99" s="19"/>
      <c r="L99" s="19"/>
      <c r="M99" s="15">
        <f t="shared" si="7"/>
        <v>0</v>
      </c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46"/>
      <c r="AD99" s="39"/>
      <c r="AE99" s="1"/>
      <c r="AF99" s="1"/>
    </row>
    <row r="100" spans="1:32" ht="12.75" customHeight="1" x14ac:dyDescent="0.35">
      <c r="A100" s="14">
        <f t="shared" si="6"/>
        <v>25</v>
      </c>
      <c r="B100" s="29"/>
      <c r="C100" s="15"/>
      <c r="D100" s="15"/>
      <c r="E100" s="15"/>
      <c r="F100" s="15"/>
      <c r="G100" s="15"/>
      <c r="H100" s="15"/>
      <c r="I100" s="16"/>
      <c r="J100" s="51"/>
      <c r="K100" s="19"/>
      <c r="L100" s="19"/>
      <c r="M100" s="15">
        <f t="shared" si="7"/>
        <v>0</v>
      </c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46"/>
      <c r="AD100" s="39"/>
      <c r="AE100" s="1"/>
      <c r="AF100" s="1"/>
    </row>
    <row r="101" spans="1:32" ht="12.75" customHeight="1" x14ac:dyDescent="0.35">
      <c r="A101" s="14">
        <f t="shared" si="6"/>
        <v>25</v>
      </c>
      <c r="B101" s="29"/>
      <c r="C101" s="15"/>
      <c r="D101" s="15"/>
      <c r="E101" s="15"/>
      <c r="F101" s="15"/>
      <c r="G101" s="15"/>
      <c r="H101" s="15"/>
      <c r="I101" s="16"/>
      <c r="J101" s="51"/>
      <c r="K101" s="19"/>
      <c r="L101" s="19"/>
      <c r="M101" s="15">
        <f t="shared" si="7"/>
        <v>0</v>
      </c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46"/>
      <c r="AD101" s="39"/>
      <c r="AE101" s="1"/>
      <c r="AF101" s="1"/>
    </row>
    <row r="102" spans="1:32" ht="12.75" customHeight="1" x14ac:dyDescent="0.35">
      <c r="A102" s="14">
        <f t="shared" si="6"/>
        <v>25</v>
      </c>
      <c r="B102" s="29"/>
      <c r="C102" s="15"/>
      <c r="D102" s="15"/>
      <c r="E102" s="15"/>
      <c r="F102" s="15"/>
      <c r="G102" s="15"/>
      <c r="H102" s="15"/>
      <c r="I102" s="16"/>
      <c r="J102" s="51"/>
      <c r="K102" s="19"/>
      <c r="L102" s="19"/>
      <c r="M102" s="15">
        <f t="shared" si="7"/>
        <v>0</v>
      </c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46"/>
      <c r="AD102" s="39"/>
      <c r="AE102" s="1"/>
      <c r="AF102" s="1"/>
    </row>
    <row r="103" spans="1:32" ht="12.75" customHeight="1" x14ac:dyDescent="0.35">
      <c r="A103" s="14">
        <f t="shared" si="6"/>
        <v>25</v>
      </c>
      <c r="B103" s="29"/>
      <c r="C103" s="15"/>
      <c r="D103" s="15"/>
      <c r="E103" s="15"/>
      <c r="F103" s="15"/>
      <c r="G103" s="15"/>
      <c r="H103" s="15"/>
      <c r="I103" s="16"/>
      <c r="J103" s="51"/>
      <c r="K103" s="19"/>
      <c r="L103" s="19"/>
      <c r="M103" s="15">
        <f t="shared" si="7"/>
        <v>0</v>
      </c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46"/>
      <c r="AD103" s="39"/>
      <c r="AE103" s="1"/>
      <c r="AF103" s="1"/>
    </row>
    <row r="104" spans="1:32" ht="12.75" customHeight="1" x14ac:dyDescent="0.35">
      <c r="A104" s="14">
        <f t="shared" si="6"/>
        <v>25</v>
      </c>
      <c r="B104" s="29"/>
      <c r="C104" s="15"/>
      <c r="D104" s="15"/>
      <c r="E104" s="15"/>
      <c r="F104" s="15"/>
      <c r="G104" s="15"/>
      <c r="H104" s="15"/>
      <c r="I104" s="16"/>
      <c r="J104" s="51"/>
      <c r="K104" s="19"/>
      <c r="L104" s="19"/>
      <c r="M104" s="15">
        <f t="shared" si="7"/>
        <v>0</v>
      </c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46"/>
      <c r="AD104" s="39"/>
      <c r="AE104" s="1"/>
      <c r="AF104" s="1"/>
    </row>
    <row r="105" spans="1:32" ht="12.75" customHeight="1" x14ac:dyDescent="0.35">
      <c r="A105" s="14">
        <f t="shared" si="6"/>
        <v>25</v>
      </c>
      <c r="B105" s="29"/>
      <c r="C105" s="15"/>
      <c r="D105" s="15"/>
      <c r="E105" s="15"/>
      <c r="F105" s="15"/>
      <c r="G105" s="15"/>
      <c r="H105" s="15"/>
      <c r="I105" s="16"/>
      <c r="J105" s="51"/>
      <c r="K105" s="19"/>
      <c r="L105" s="19"/>
      <c r="M105" s="15">
        <f t="shared" si="7"/>
        <v>0</v>
      </c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46"/>
      <c r="AD105" s="39"/>
      <c r="AE105" s="1"/>
      <c r="AF105" s="1"/>
    </row>
    <row r="106" spans="1:32" ht="12.75" customHeight="1" x14ac:dyDescent="0.35">
      <c r="A106" s="14">
        <f t="shared" si="6"/>
        <v>25</v>
      </c>
      <c r="B106" s="29"/>
      <c r="C106" s="15"/>
      <c r="D106" s="15"/>
      <c r="E106" s="15"/>
      <c r="F106" s="15"/>
      <c r="G106" s="15"/>
      <c r="H106" s="15"/>
      <c r="I106" s="16"/>
      <c r="J106" s="51"/>
      <c r="K106" s="19"/>
      <c r="L106" s="19"/>
      <c r="M106" s="15">
        <f t="shared" ref="M106" si="8">(J106+K106+L106*2)*1.66</f>
        <v>0</v>
      </c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46"/>
      <c r="AD106" s="39"/>
      <c r="AE106" s="1"/>
      <c r="AF106" s="1"/>
    </row>
    <row r="107" spans="1:32" ht="12.75" customHeight="1" x14ac:dyDescent="0.35">
      <c r="A107" s="14">
        <f t="shared" si="6"/>
        <v>25</v>
      </c>
      <c r="B107" s="29"/>
      <c r="C107" s="15"/>
      <c r="D107" s="15"/>
      <c r="E107" s="15"/>
      <c r="F107" s="15"/>
      <c r="G107" s="15"/>
      <c r="H107" s="15"/>
      <c r="I107" s="16"/>
      <c r="J107" s="51"/>
      <c r="K107" s="19"/>
      <c r="L107" s="19"/>
      <c r="M107" s="15">
        <f>(J107+K107+L107*2)*1.66</f>
        <v>0</v>
      </c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46"/>
      <c r="AD107" s="39"/>
      <c r="AE107" s="1"/>
      <c r="AF107" s="1"/>
    </row>
    <row r="108" spans="1:32" ht="12.75" customHeight="1" x14ac:dyDescent="0.35">
      <c r="A108" s="14">
        <f t="shared" si="6"/>
        <v>25</v>
      </c>
      <c r="B108" s="29"/>
      <c r="C108" s="15"/>
      <c r="D108" s="15"/>
      <c r="E108" s="15"/>
      <c r="F108" s="15"/>
      <c r="G108" s="15"/>
      <c r="H108" s="15"/>
      <c r="I108" s="16"/>
      <c r="J108" s="51"/>
      <c r="K108" s="19"/>
      <c r="L108" s="19"/>
      <c r="M108" s="15">
        <f t="shared" ref="M108:M117" si="9">(J108+K108+L108*2)*1.66</f>
        <v>0</v>
      </c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46"/>
      <c r="AD108" s="39"/>
      <c r="AE108" s="1"/>
      <c r="AF108" s="1"/>
    </row>
    <row r="109" spans="1:32" ht="12.75" customHeight="1" x14ac:dyDescent="0.35">
      <c r="A109" s="14">
        <f t="shared" si="6"/>
        <v>25</v>
      </c>
      <c r="B109" s="29"/>
      <c r="C109" s="15"/>
      <c r="D109" s="15"/>
      <c r="E109" s="15"/>
      <c r="F109" s="15"/>
      <c r="G109" s="15"/>
      <c r="H109" s="15"/>
      <c r="I109" s="16"/>
      <c r="J109" s="51"/>
      <c r="K109" s="19"/>
      <c r="L109" s="19"/>
      <c r="M109" s="15">
        <f t="shared" si="9"/>
        <v>0</v>
      </c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46"/>
      <c r="AD109" s="39"/>
      <c r="AE109" s="1"/>
      <c r="AF109" s="1"/>
    </row>
    <row r="110" spans="1:32" ht="12.75" customHeight="1" x14ac:dyDescent="0.35">
      <c r="A110" s="14">
        <f t="shared" si="6"/>
        <v>25</v>
      </c>
      <c r="B110" s="35"/>
      <c r="C110" s="36"/>
      <c r="D110" s="36"/>
      <c r="E110" s="36"/>
      <c r="F110" s="36"/>
      <c r="G110" s="36"/>
      <c r="H110" s="36"/>
      <c r="I110" s="37"/>
      <c r="J110" s="51"/>
      <c r="K110" s="19"/>
      <c r="L110" s="19"/>
      <c r="M110" s="15">
        <f t="shared" si="9"/>
        <v>0</v>
      </c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46"/>
      <c r="AD110" s="39"/>
      <c r="AE110" s="1"/>
      <c r="AF110" s="1"/>
    </row>
    <row r="111" spans="1:32" ht="12.75" customHeight="1" x14ac:dyDescent="0.35">
      <c r="A111" s="14">
        <f t="shared" si="6"/>
        <v>25</v>
      </c>
      <c r="B111" s="35"/>
      <c r="C111" s="36"/>
      <c r="D111" s="36"/>
      <c r="E111" s="36"/>
      <c r="F111" s="36"/>
      <c r="G111" s="36"/>
      <c r="H111" s="36"/>
      <c r="I111" s="37"/>
      <c r="J111" s="51"/>
      <c r="K111" s="19"/>
      <c r="L111" s="19"/>
      <c r="M111" s="15">
        <f t="shared" si="9"/>
        <v>0</v>
      </c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46"/>
      <c r="AD111" s="39"/>
      <c r="AE111" s="1"/>
      <c r="AF111" s="1"/>
    </row>
    <row r="112" spans="1:32" ht="12.75" customHeight="1" x14ac:dyDescent="0.35">
      <c r="A112" s="14">
        <f t="shared" si="6"/>
        <v>25</v>
      </c>
      <c r="B112" s="29"/>
      <c r="C112" s="15"/>
      <c r="D112" s="15"/>
      <c r="E112" s="15"/>
      <c r="F112" s="15"/>
      <c r="G112" s="15"/>
      <c r="H112" s="15"/>
      <c r="I112" s="16"/>
      <c r="J112" s="51"/>
      <c r="K112" s="19"/>
      <c r="L112" s="19"/>
      <c r="M112" s="15">
        <f t="shared" si="9"/>
        <v>0</v>
      </c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46"/>
      <c r="AD112" s="39"/>
      <c r="AE112" s="1"/>
      <c r="AF112" s="1"/>
    </row>
    <row r="113" spans="1:32" ht="12.75" customHeight="1" x14ac:dyDescent="0.35">
      <c r="A113" s="14">
        <f t="shared" si="6"/>
        <v>25</v>
      </c>
      <c r="B113" s="29"/>
      <c r="C113" s="15"/>
      <c r="D113" s="15"/>
      <c r="E113" s="15"/>
      <c r="F113" s="15"/>
      <c r="G113" s="15"/>
      <c r="H113" s="15"/>
      <c r="I113" s="16"/>
      <c r="J113" s="51"/>
      <c r="K113" s="19"/>
      <c r="L113" s="19"/>
      <c r="M113" s="15">
        <f t="shared" si="9"/>
        <v>0</v>
      </c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46"/>
      <c r="AD113" s="39"/>
      <c r="AE113" s="1"/>
      <c r="AF113" s="1"/>
    </row>
    <row r="114" spans="1:32" ht="12.75" customHeight="1" x14ac:dyDescent="0.35">
      <c r="A114" s="14">
        <f t="shared" si="6"/>
        <v>25</v>
      </c>
      <c r="B114" s="29"/>
      <c r="C114" s="15"/>
      <c r="D114" s="15"/>
      <c r="E114" s="15"/>
      <c r="F114" s="15"/>
      <c r="G114" s="15"/>
      <c r="H114" s="15"/>
      <c r="I114" s="16"/>
      <c r="J114" s="51"/>
      <c r="K114" s="19"/>
      <c r="L114" s="19"/>
      <c r="M114" s="15">
        <f t="shared" si="9"/>
        <v>0</v>
      </c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46"/>
      <c r="AD114" s="39"/>
      <c r="AE114" s="1"/>
      <c r="AF114" s="1"/>
    </row>
    <row r="115" spans="1:32" ht="12.75" customHeight="1" x14ac:dyDescent="0.35">
      <c r="A115" s="14">
        <f t="shared" si="6"/>
        <v>25</v>
      </c>
      <c r="B115" s="29"/>
      <c r="C115" s="15"/>
      <c r="D115" s="15"/>
      <c r="E115" s="15"/>
      <c r="F115" s="15"/>
      <c r="G115" s="15"/>
      <c r="H115" s="15"/>
      <c r="I115" s="16"/>
      <c r="J115" s="51"/>
      <c r="K115" s="19"/>
      <c r="L115" s="19"/>
      <c r="M115" s="15">
        <f t="shared" si="9"/>
        <v>0</v>
      </c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46"/>
      <c r="AD115" s="39"/>
      <c r="AE115" s="1"/>
      <c r="AF115" s="1"/>
    </row>
    <row r="116" spans="1:32" ht="12.75" customHeight="1" x14ac:dyDescent="0.35">
      <c r="A116" s="14">
        <f t="shared" si="6"/>
        <v>25</v>
      </c>
      <c r="B116" s="29"/>
      <c r="C116" s="15"/>
      <c r="D116" s="15"/>
      <c r="E116" s="15"/>
      <c r="F116" s="15"/>
      <c r="G116" s="15"/>
      <c r="H116" s="15"/>
      <c r="I116" s="16"/>
      <c r="J116" s="51"/>
      <c r="K116" s="19"/>
      <c r="L116" s="19"/>
      <c r="M116" s="15">
        <f t="shared" si="9"/>
        <v>0</v>
      </c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46"/>
      <c r="AD116" s="39"/>
      <c r="AE116" s="1"/>
      <c r="AF116" s="1"/>
    </row>
    <row r="117" spans="1:32" ht="12.75" customHeight="1" x14ac:dyDescent="0.35">
      <c r="A117" s="14">
        <f t="shared" si="6"/>
        <v>25</v>
      </c>
      <c r="B117" s="29"/>
      <c r="C117" s="15"/>
      <c r="D117" s="15"/>
      <c r="E117" s="15"/>
      <c r="F117" s="15"/>
      <c r="G117" s="15"/>
      <c r="H117" s="15"/>
      <c r="I117" s="16"/>
      <c r="J117" s="51"/>
      <c r="K117" s="19"/>
      <c r="L117" s="19"/>
      <c r="M117" s="15">
        <f t="shared" si="9"/>
        <v>0</v>
      </c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46"/>
      <c r="AD117" s="39"/>
      <c r="AE117" s="1"/>
      <c r="AF117" s="1"/>
    </row>
    <row r="118" spans="1:32" ht="12.75" customHeight="1" x14ac:dyDescent="0.35">
      <c r="A118" s="14">
        <f t="shared" si="6"/>
        <v>25</v>
      </c>
      <c r="B118" s="29"/>
      <c r="C118" s="15"/>
      <c r="D118" s="15"/>
      <c r="E118" s="15"/>
      <c r="F118" s="15"/>
      <c r="G118" s="15"/>
      <c r="H118" s="15"/>
      <c r="I118" s="16"/>
      <c r="J118" s="51"/>
      <c r="K118" s="19"/>
      <c r="L118" s="19"/>
      <c r="M118" s="15">
        <f>(J118+K118+L118*2)*1.66</f>
        <v>0</v>
      </c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46"/>
      <c r="AD118" s="39"/>
      <c r="AE118" s="1"/>
      <c r="AF118" s="1"/>
    </row>
    <row r="119" spans="1:32" ht="12.75" customHeight="1" x14ac:dyDescent="0.35">
      <c r="A119" s="14">
        <f t="shared" si="6"/>
        <v>25</v>
      </c>
      <c r="B119" s="29"/>
      <c r="C119" s="15"/>
      <c r="D119" s="15"/>
      <c r="E119" s="15"/>
      <c r="F119" s="15"/>
      <c r="G119" s="15"/>
      <c r="H119" s="15"/>
      <c r="I119" s="16"/>
      <c r="J119" s="51"/>
      <c r="K119" s="19"/>
      <c r="L119" s="19"/>
      <c r="M119" s="15">
        <f t="shared" ref="M119:M131" si="10">(J119+K119+L119*2)*1.66</f>
        <v>0</v>
      </c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46"/>
      <c r="AD119" s="39"/>
      <c r="AE119" s="1"/>
      <c r="AF119" s="1"/>
    </row>
    <row r="120" spans="1:32" ht="12.75" customHeight="1" x14ac:dyDescent="0.35">
      <c r="A120" s="14">
        <f t="shared" si="6"/>
        <v>25</v>
      </c>
      <c r="B120" s="29"/>
      <c r="C120" s="15"/>
      <c r="D120" s="15"/>
      <c r="E120" s="15"/>
      <c r="F120" s="15"/>
      <c r="G120" s="15"/>
      <c r="H120" s="15"/>
      <c r="I120" s="16"/>
      <c r="J120" s="51"/>
      <c r="K120" s="19"/>
      <c r="L120" s="19"/>
      <c r="M120" s="15">
        <f t="shared" si="10"/>
        <v>0</v>
      </c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46"/>
      <c r="AD120" s="39"/>
      <c r="AE120" s="1"/>
      <c r="AF120" s="1"/>
    </row>
    <row r="121" spans="1:32" ht="12.75" customHeight="1" x14ac:dyDescent="0.35">
      <c r="A121" s="14">
        <f t="shared" si="6"/>
        <v>25</v>
      </c>
      <c r="B121" s="29"/>
      <c r="C121" s="15"/>
      <c r="D121" s="15"/>
      <c r="E121" s="15"/>
      <c r="F121" s="15"/>
      <c r="G121" s="15"/>
      <c r="H121" s="15"/>
      <c r="I121" s="16"/>
      <c r="J121" s="51"/>
      <c r="K121" s="19"/>
      <c r="L121" s="19"/>
      <c r="M121" s="15">
        <f t="shared" si="10"/>
        <v>0</v>
      </c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46"/>
      <c r="AD121" s="39"/>
      <c r="AE121" s="1"/>
      <c r="AF121" s="1"/>
    </row>
    <row r="122" spans="1:32" ht="12.75" customHeight="1" x14ac:dyDescent="0.35">
      <c r="A122" s="14">
        <f t="shared" si="6"/>
        <v>25</v>
      </c>
      <c r="B122" s="29"/>
      <c r="C122" s="15"/>
      <c r="D122" s="15"/>
      <c r="E122" s="15"/>
      <c r="F122" s="15"/>
      <c r="G122" s="15"/>
      <c r="H122" s="15"/>
      <c r="I122" s="16"/>
      <c r="J122" s="51"/>
      <c r="K122" s="19"/>
      <c r="L122" s="19"/>
      <c r="M122" s="15">
        <f t="shared" si="10"/>
        <v>0</v>
      </c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46"/>
      <c r="AD122" s="39"/>
      <c r="AE122" s="1"/>
      <c r="AF122" s="1"/>
    </row>
    <row r="123" spans="1:32" ht="12.75" customHeight="1" x14ac:dyDescent="0.35">
      <c r="A123" s="14">
        <f t="shared" si="6"/>
        <v>25</v>
      </c>
      <c r="B123" s="29"/>
      <c r="C123" s="15"/>
      <c r="D123" s="15"/>
      <c r="E123" s="15"/>
      <c r="F123" s="15"/>
      <c r="G123" s="15"/>
      <c r="H123" s="15"/>
      <c r="I123" s="16"/>
      <c r="J123" s="51"/>
      <c r="K123" s="19"/>
      <c r="L123" s="19"/>
      <c r="M123" s="15">
        <f t="shared" si="10"/>
        <v>0</v>
      </c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46"/>
      <c r="AD123" s="39"/>
      <c r="AE123" s="1"/>
      <c r="AF123" s="1"/>
    </row>
    <row r="124" spans="1:32" ht="12.75" customHeight="1" x14ac:dyDescent="0.35">
      <c r="A124" s="14">
        <f t="shared" si="6"/>
        <v>25</v>
      </c>
      <c r="B124" s="29"/>
      <c r="C124" s="15"/>
      <c r="D124" s="15"/>
      <c r="E124" s="15"/>
      <c r="F124" s="15"/>
      <c r="G124" s="15"/>
      <c r="H124" s="15"/>
      <c r="I124" s="16"/>
      <c r="J124" s="51"/>
      <c r="K124" s="19"/>
      <c r="L124" s="19"/>
      <c r="M124" s="15">
        <f t="shared" si="10"/>
        <v>0</v>
      </c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46"/>
      <c r="AD124" s="39"/>
      <c r="AE124" s="1"/>
      <c r="AF124" s="1"/>
    </row>
    <row r="125" spans="1:32" ht="12.75" customHeight="1" x14ac:dyDescent="0.35">
      <c r="A125" s="14">
        <f t="shared" si="6"/>
        <v>25</v>
      </c>
      <c r="B125" s="29"/>
      <c r="C125" s="15"/>
      <c r="D125" s="15"/>
      <c r="E125" s="15"/>
      <c r="F125" s="15"/>
      <c r="G125" s="15"/>
      <c r="H125" s="15"/>
      <c r="I125" s="16"/>
      <c r="J125" s="51"/>
      <c r="K125" s="19"/>
      <c r="L125" s="19"/>
      <c r="M125" s="15">
        <f t="shared" si="10"/>
        <v>0</v>
      </c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46"/>
      <c r="AD125" s="39"/>
      <c r="AE125" s="1"/>
      <c r="AF125" s="1"/>
    </row>
    <row r="126" spans="1:32" ht="12.75" customHeight="1" x14ac:dyDescent="0.35">
      <c r="A126" s="14">
        <f t="shared" si="6"/>
        <v>25</v>
      </c>
      <c r="B126" s="29"/>
      <c r="C126" s="15"/>
      <c r="D126" s="15"/>
      <c r="E126" s="15"/>
      <c r="F126" s="15"/>
      <c r="G126" s="15"/>
      <c r="H126" s="15"/>
      <c r="I126" s="16"/>
      <c r="J126" s="51"/>
      <c r="K126" s="19"/>
      <c r="L126" s="19"/>
      <c r="M126" s="15">
        <f t="shared" si="10"/>
        <v>0</v>
      </c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46"/>
      <c r="AD126" s="39"/>
      <c r="AE126" s="1"/>
      <c r="AF126" s="1"/>
    </row>
    <row r="127" spans="1:32" ht="12.75" customHeight="1" x14ac:dyDescent="0.35">
      <c r="A127" s="14">
        <f t="shared" si="6"/>
        <v>25</v>
      </c>
      <c r="B127" s="29"/>
      <c r="C127" s="15"/>
      <c r="D127" s="15"/>
      <c r="E127" s="15"/>
      <c r="F127" s="15"/>
      <c r="G127" s="15"/>
      <c r="H127" s="15"/>
      <c r="I127" s="16"/>
      <c r="J127" s="51"/>
      <c r="K127" s="19"/>
      <c r="L127" s="19"/>
      <c r="M127" s="15">
        <f t="shared" si="10"/>
        <v>0</v>
      </c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46"/>
      <c r="AD127" s="39"/>
      <c r="AE127" s="1"/>
      <c r="AF127" s="1"/>
    </row>
    <row r="128" spans="1:32" ht="12.75" customHeight="1" x14ac:dyDescent="0.35">
      <c r="A128" s="14">
        <f t="shared" si="6"/>
        <v>25</v>
      </c>
      <c r="B128" s="29"/>
      <c r="C128" s="15"/>
      <c r="D128" s="15"/>
      <c r="E128" s="15"/>
      <c r="F128" s="15"/>
      <c r="G128" s="15"/>
      <c r="H128" s="15"/>
      <c r="I128" s="16"/>
      <c r="J128" s="51"/>
      <c r="K128" s="19"/>
      <c r="L128" s="19"/>
      <c r="M128" s="15">
        <f t="shared" si="10"/>
        <v>0</v>
      </c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46"/>
      <c r="AD128" s="39"/>
      <c r="AE128" s="1"/>
      <c r="AF128" s="1"/>
    </row>
    <row r="129" spans="1:32" ht="12.75" customHeight="1" x14ac:dyDescent="0.35">
      <c r="A129" s="14">
        <f t="shared" si="6"/>
        <v>25</v>
      </c>
      <c r="B129" s="29"/>
      <c r="C129" s="15"/>
      <c r="D129" s="15"/>
      <c r="E129" s="15"/>
      <c r="F129" s="15"/>
      <c r="G129" s="15"/>
      <c r="H129" s="15"/>
      <c r="I129" s="16"/>
      <c r="J129" s="51"/>
      <c r="K129" s="19"/>
      <c r="L129" s="19"/>
      <c r="M129" s="15">
        <f t="shared" si="10"/>
        <v>0</v>
      </c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46"/>
      <c r="AD129" s="39"/>
      <c r="AE129" s="1"/>
      <c r="AF129" s="1"/>
    </row>
    <row r="130" spans="1:32" ht="12.75" customHeight="1" x14ac:dyDescent="0.35">
      <c r="A130" s="14">
        <f t="shared" si="6"/>
        <v>25</v>
      </c>
      <c r="B130" s="29"/>
      <c r="C130" s="15"/>
      <c r="D130" s="15"/>
      <c r="E130" s="15"/>
      <c r="F130" s="15"/>
      <c r="G130" s="15"/>
      <c r="H130" s="15"/>
      <c r="I130" s="16"/>
      <c r="J130" s="51"/>
      <c r="K130" s="19"/>
      <c r="L130" s="19"/>
      <c r="M130" s="15">
        <f t="shared" si="10"/>
        <v>0</v>
      </c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46"/>
      <c r="AD130" s="39"/>
      <c r="AE130" s="1"/>
      <c r="AF130" s="1"/>
    </row>
    <row r="131" spans="1:32" ht="12.75" customHeight="1" x14ac:dyDescent="0.35">
      <c r="A131" s="14">
        <f t="shared" si="6"/>
        <v>25</v>
      </c>
      <c r="B131" s="29"/>
      <c r="C131" s="15"/>
      <c r="D131" s="15"/>
      <c r="E131" s="15"/>
      <c r="F131" s="15"/>
      <c r="G131" s="15"/>
      <c r="H131" s="15"/>
      <c r="I131" s="16"/>
      <c r="J131" s="51"/>
      <c r="K131" s="19"/>
      <c r="L131" s="19"/>
      <c r="M131" s="15">
        <f t="shared" si="10"/>
        <v>0</v>
      </c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46"/>
      <c r="AD131" s="39"/>
      <c r="AE131" s="1"/>
      <c r="AF131" s="1"/>
    </row>
    <row r="132" spans="1:32" ht="12.75" customHeight="1" x14ac:dyDescent="0.35">
      <c r="A132" s="14">
        <f t="shared" si="6"/>
        <v>25</v>
      </c>
      <c r="B132" s="29"/>
      <c r="C132" s="15"/>
      <c r="D132" s="15"/>
      <c r="E132" s="15"/>
      <c r="F132" s="15"/>
      <c r="G132" s="15"/>
      <c r="H132" s="15"/>
      <c r="I132" s="16"/>
      <c r="J132" s="51"/>
      <c r="K132" s="19"/>
      <c r="L132" s="19"/>
      <c r="M132" s="15">
        <f>(J132+K132+L132*2)*1.66</f>
        <v>0</v>
      </c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46"/>
      <c r="AD132" s="39"/>
      <c r="AE132" s="1"/>
      <c r="AF132" s="1"/>
    </row>
    <row r="133" spans="1:32" ht="12.75" customHeight="1" x14ac:dyDescent="0.35">
      <c r="A133" s="14">
        <f t="shared" si="6"/>
        <v>25</v>
      </c>
      <c r="B133" s="29"/>
      <c r="C133" s="15"/>
      <c r="D133" s="15"/>
      <c r="E133" s="15"/>
      <c r="F133" s="15"/>
      <c r="G133" s="15"/>
      <c r="H133" s="15"/>
      <c r="I133" s="16"/>
      <c r="J133" s="51"/>
      <c r="K133" s="19"/>
      <c r="L133" s="19"/>
      <c r="M133" s="15">
        <f t="shared" ref="M133:M140" si="11">(J133+K133+L133*2)*1.66</f>
        <v>0</v>
      </c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46"/>
      <c r="AD133" s="39"/>
      <c r="AE133" s="1"/>
      <c r="AF133" s="1"/>
    </row>
    <row r="134" spans="1:32" ht="12.75" customHeight="1" x14ac:dyDescent="0.35">
      <c r="A134" s="14">
        <f t="shared" si="6"/>
        <v>25</v>
      </c>
      <c r="B134" s="29"/>
      <c r="C134" s="15"/>
      <c r="D134" s="15"/>
      <c r="E134" s="15"/>
      <c r="F134" s="15"/>
      <c r="G134" s="15"/>
      <c r="H134" s="15"/>
      <c r="I134" s="16"/>
      <c r="J134" s="51"/>
      <c r="K134" s="19"/>
      <c r="L134" s="19"/>
      <c r="M134" s="15">
        <f t="shared" si="11"/>
        <v>0</v>
      </c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46"/>
      <c r="AD134" s="39"/>
      <c r="AE134" s="1"/>
      <c r="AF134" s="1"/>
    </row>
    <row r="135" spans="1:32" ht="12.75" customHeight="1" x14ac:dyDescent="0.35">
      <c r="A135" s="14">
        <f t="shared" si="6"/>
        <v>25</v>
      </c>
      <c r="B135" s="29"/>
      <c r="C135" s="15"/>
      <c r="D135" s="15"/>
      <c r="E135" s="15"/>
      <c r="F135" s="15"/>
      <c r="G135" s="15"/>
      <c r="H135" s="15"/>
      <c r="I135" s="16"/>
      <c r="J135" s="51"/>
      <c r="K135" s="19"/>
      <c r="L135" s="19"/>
      <c r="M135" s="15">
        <f t="shared" si="11"/>
        <v>0</v>
      </c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46"/>
      <c r="AD135" s="39"/>
      <c r="AE135" s="1"/>
      <c r="AF135" s="1"/>
    </row>
    <row r="136" spans="1:32" ht="12.75" customHeight="1" x14ac:dyDescent="0.35">
      <c r="A136" s="14">
        <f t="shared" si="6"/>
        <v>25</v>
      </c>
      <c r="B136" s="29"/>
      <c r="C136" s="15"/>
      <c r="D136" s="15"/>
      <c r="E136" s="15"/>
      <c r="F136" s="15"/>
      <c r="G136" s="15"/>
      <c r="H136" s="15"/>
      <c r="I136" s="16"/>
      <c r="J136" s="51"/>
      <c r="K136" s="19"/>
      <c r="L136" s="19"/>
      <c r="M136" s="15">
        <f t="shared" si="11"/>
        <v>0</v>
      </c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46"/>
      <c r="AD136" s="39"/>
      <c r="AE136" s="1"/>
      <c r="AF136" s="1"/>
    </row>
    <row r="137" spans="1:32" ht="12.75" customHeight="1" x14ac:dyDescent="0.35">
      <c r="A137" s="14">
        <f t="shared" si="6"/>
        <v>25</v>
      </c>
      <c r="B137" s="29"/>
      <c r="C137" s="15"/>
      <c r="D137" s="15"/>
      <c r="E137" s="15"/>
      <c r="F137" s="15"/>
      <c r="G137" s="15"/>
      <c r="H137" s="15"/>
      <c r="I137" s="16"/>
      <c r="J137" s="51"/>
      <c r="K137" s="19"/>
      <c r="L137" s="19"/>
      <c r="M137" s="15">
        <f t="shared" si="11"/>
        <v>0</v>
      </c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46"/>
      <c r="AD137" s="39"/>
      <c r="AE137" s="1"/>
      <c r="AF137" s="1"/>
    </row>
    <row r="138" spans="1:32" ht="12.75" customHeight="1" x14ac:dyDescent="0.35">
      <c r="A138" s="14">
        <f t="shared" si="6"/>
        <v>25</v>
      </c>
      <c r="B138" s="29"/>
      <c r="C138" s="15"/>
      <c r="D138" s="15"/>
      <c r="E138" s="15"/>
      <c r="F138" s="15"/>
      <c r="G138" s="15"/>
      <c r="H138" s="15"/>
      <c r="I138" s="16"/>
      <c r="J138" s="51"/>
      <c r="K138" s="19"/>
      <c r="L138" s="19"/>
      <c r="M138" s="15">
        <f t="shared" si="11"/>
        <v>0</v>
      </c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46"/>
      <c r="AD138" s="39"/>
      <c r="AE138" s="1"/>
      <c r="AF138" s="1"/>
    </row>
    <row r="139" spans="1:32" ht="12.75" customHeight="1" x14ac:dyDescent="0.35">
      <c r="A139" s="14">
        <f t="shared" si="6"/>
        <v>25</v>
      </c>
      <c r="B139" s="29"/>
      <c r="C139" s="15"/>
      <c r="D139" s="15"/>
      <c r="E139" s="15"/>
      <c r="F139" s="15"/>
      <c r="G139" s="15"/>
      <c r="H139" s="15"/>
      <c r="I139" s="16"/>
      <c r="J139" s="51"/>
      <c r="K139" s="19"/>
      <c r="L139" s="19"/>
      <c r="M139" s="15">
        <f t="shared" si="11"/>
        <v>0</v>
      </c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46"/>
      <c r="AD139" s="39"/>
      <c r="AE139" s="1"/>
      <c r="AF139" s="1"/>
    </row>
    <row r="140" spans="1:32" ht="12.75" customHeight="1" x14ac:dyDescent="0.35">
      <c r="A140" s="14">
        <f t="shared" si="6"/>
        <v>25</v>
      </c>
      <c r="B140" s="38"/>
      <c r="C140" s="23"/>
      <c r="D140" s="23"/>
      <c r="E140" s="23"/>
      <c r="F140" s="23"/>
      <c r="G140" s="23"/>
      <c r="H140" s="23"/>
      <c r="I140" s="24"/>
      <c r="J140" s="53"/>
      <c r="K140" s="22"/>
      <c r="L140" s="22"/>
      <c r="M140" s="15">
        <f t="shared" si="11"/>
        <v>0</v>
      </c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46"/>
      <c r="AD140" s="39"/>
      <c r="AE140" s="1"/>
      <c r="AF140" s="1"/>
    </row>
    <row r="141" spans="1:32" ht="12.75" customHeight="1" x14ac:dyDescent="0.35"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1"/>
      <c r="AF141" s="1"/>
    </row>
    <row r="142" spans="1:32" ht="12.75" customHeight="1" x14ac:dyDescent="0.35"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1"/>
      <c r="AF142" s="1"/>
    </row>
    <row r="143" spans="1:32" ht="12.75" customHeight="1" x14ac:dyDescent="0.35"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1"/>
      <c r="AF143" s="1"/>
    </row>
    <row r="144" spans="1:32" ht="12.75" customHeight="1" x14ac:dyDescent="0.35"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1"/>
      <c r="AF144" s="1"/>
    </row>
    <row r="145" spans="14:32" ht="12.75" customHeight="1" x14ac:dyDescent="0.35"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1"/>
      <c r="AF145" s="1"/>
    </row>
    <row r="146" spans="14:32" ht="12.75" customHeight="1" x14ac:dyDescent="0.35"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1"/>
      <c r="AF146" s="1"/>
    </row>
    <row r="147" spans="14:32" ht="12.75" customHeight="1" x14ac:dyDescent="0.35"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1"/>
      <c r="AF147" s="1"/>
    </row>
    <row r="148" spans="14:32" ht="12.75" customHeight="1" x14ac:dyDescent="0.35"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1"/>
      <c r="AF148" s="1"/>
    </row>
    <row r="149" spans="14:32" ht="12.75" customHeight="1" x14ac:dyDescent="0.35"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1"/>
      <c r="AF149" s="1"/>
    </row>
    <row r="150" spans="14:32" ht="12.75" customHeight="1" x14ac:dyDescent="0.35"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1"/>
      <c r="AF150" s="1"/>
    </row>
    <row r="151" spans="14:32" ht="12.75" customHeight="1" x14ac:dyDescent="0.35"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1"/>
      <c r="AF151" s="1"/>
    </row>
    <row r="152" spans="14:32" ht="12.75" customHeight="1" x14ac:dyDescent="0.35"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1"/>
      <c r="AF152" s="1"/>
    </row>
    <row r="153" spans="14:32" ht="12.75" customHeight="1" x14ac:dyDescent="0.35"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1"/>
      <c r="AF153" s="1"/>
    </row>
    <row r="154" spans="14:32" ht="12.75" customHeight="1" x14ac:dyDescent="0.35"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1"/>
      <c r="AF154" s="1"/>
    </row>
    <row r="155" spans="14:32" ht="12.75" customHeight="1" x14ac:dyDescent="0.35"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1"/>
      <c r="AF155" s="1"/>
    </row>
    <row r="156" spans="14:32" ht="12.75" customHeight="1" x14ac:dyDescent="0.35"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1"/>
      <c r="AF156" s="1"/>
    </row>
    <row r="157" spans="14:32" ht="12.75" customHeight="1" x14ac:dyDescent="0.35"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1"/>
      <c r="AF157" s="1"/>
    </row>
    <row r="158" spans="14:32" ht="12.75" customHeight="1" x14ac:dyDescent="0.35"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1"/>
      <c r="AF158" s="1"/>
    </row>
    <row r="159" spans="14:32" ht="12.75" customHeight="1" x14ac:dyDescent="0.35"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1"/>
      <c r="AF159" s="1"/>
    </row>
    <row r="160" spans="14:32" ht="12.75" customHeight="1" x14ac:dyDescent="0.35"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1"/>
      <c r="AF160" s="1"/>
    </row>
    <row r="161" spans="14:32" ht="12.75" customHeight="1" x14ac:dyDescent="0.35"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4:32" ht="12.75" customHeight="1" x14ac:dyDescent="0.35"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4:32" ht="12.75" customHeight="1" x14ac:dyDescent="0.35"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4:32" ht="12.75" customHeight="1" x14ac:dyDescent="0.35"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4:32" ht="12.75" customHeight="1" x14ac:dyDescent="0.35"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4:32" ht="12.75" customHeight="1" x14ac:dyDescent="0.35"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4:32" ht="12.75" customHeight="1" x14ac:dyDescent="0.35"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4:32" ht="12.75" customHeight="1" x14ac:dyDescent="0.35"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4:32" ht="12.75" customHeight="1" x14ac:dyDescent="0.35"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4:32" ht="12.75" customHeight="1" x14ac:dyDescent="0.35"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4:32" ht="12.75" customHeight="1" x14ac:dyDescent="0.35"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4:32" ht="12.75" customHeight="1" x14ac:dyDescent="0.35"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4:32" ht="12.75" customHeight="1" x14ac:dyDescent="0.35"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4:32" ht="12.75" customHeight="1" x14ac:dyDescent="0.35"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4:32" ht="12.75" customHeight="1" x14ac:dyDescent="0.35"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4:32" ht="12.75" customHeight="1" x14ac:dyDescent="0.35"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4:32" ht="12.75" customHeight="1" x14ac:dyDescent="0.35"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4:32" ht="12.75" customHeight="1" x14ac:dyDescent="0.35"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4:32" ht="12.75" customHeight="1" x14ac:dyDescent="0.35"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4:32" ht="12.75" customHeight="1" x14ac:dyDescent="0.35"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4:32" ht="12.75" customHeight="1" x14ac:dyDescent="0.35"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4:32" ht="12.75" customHeight="1" x14ac:dyDescent="0.35"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4:32" ht="12.75" customHeight="1" x14ac:dyDescent="0.35"/>
    <row r="184" spans="14:32" ht="12.75" customHeight="1" x14ac:dyDescent="0.35"/>
    <row r="185" spans="14:32" ht="12.75" customHeight="1" x14ac:dyDescent="0.35"/>
    <row r="186" spans="14:32" ht="12.75" customHeight="1" x14ac:dyDescent="0.35"/>
    <row r="187" spans="14:32" ht="12.75" customHeight="1" x14ac:dyDescent="0.35"/>
    <row r="188" spans="14:32" ht="12.75" customHeight="1" x14ac:dyDescent="0.35"/>
    <row r="189" spans="14:32" ht="12.75" customHeight="1" x14ac:dyDescent="0.35"/>
    <row r="190" spans="14:32" ht="12.75" customHeight="1" x14ac:dyDescent="0.35"/>
    <row r="191" spans="14:32" ht="12.75" customHeight="1" x14ac:dyDescent="0.35"/>
    <row r="192" spans="14:3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sortState xmlns:xlrd2="http://schemas.microsoft.com/office/spreadsheetml/2017/richdata2" ref="A41:M65">
    <sortCondition ref="B41:B65"/>
  </sortState>
  <mergeCells count="12">
    <mergeCell ref="A7:B7"/>
    <mergeCell ref="A8:B8"/>
    <mergeCell ref="C8:F8"/>
    <mergeCell ref="A9:B9"/>
    <mergeCell ref="C9:F9"/>
    <mergeCell ref="C7:F7"/>
    <mergeCell ref="A1:I1"/>
    <mergeCell ref="A2:I2"/>
    <mergeCell ref="A5:B5"/>
    <mergeCell ref="C5:F5"/>
    <mergeCell ref="A6:B6"/>
    <mergeCell ref="C6:F6"/>
  </mergeCells>
  <pageMargins left="0.7" right="0.7" top="0.75" bottom="0.75" header="0" footer="0"/>
  <pageSetup paperSize="9" scale="27" orientation="landscape" r:id="rId1"/>
  <headerFooter>
    <oddFooter>&amp;L#000000Público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C0657-D8F3-4D24-8230-9FAC0CE6BDDA}">
  <dimension ref="A1:AF1000"/>
  <sheetViews>
    <sheetView workbookViewId="0">
      <selection activeCell="H66" sqref="H66"/>
    </sheetView>
  </sheetViews>
  <sheetFormatPr defaultColWidth="12.59765625" defaultRowHeight="12.75" x14ac:dyDescent="0.35"/>
  <cols>
    <col min="1" max="1" width="11.46484375" customWidth="1"/>
    <col min="2" max="2" width="8.1328125" customWidth="1"/>
    <col min="3" max="3" width="7.46484375" customWidth="1"/>
    <col min="4" max="4" width="12.796875" bestFit="1" customWidth="1"/>
    <col min="5" max="5" width="9.59765625" bestFit="1" customWidth="1"/>
    <col min="6" max="7" width="9.19921875" bestFit="1" customWidth="1"/>
    <col min="8" max="8" width="10.86328125" customWidth="1"/>
    <col min="9" max="32" width="11.46484375" customWidth="1"/>
  </cols>
  <sheetData>
    <row r="1" spans="1:32" ht="12.75" customHeight="1" x14ac:dyDescent="0.7">
      <c r="A1" s="116"/>
      <c r="B1" s="117"/>
      <c r="C1" s="117"/>
      <c r="D1" s="117"/>
      <c r="E1" s="117"/>
      <c r="F1" s="117"/>
      <c r="G1" s="117"/>
      <c r="H1" s="117"/>
      <c r="I1" s="1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2" ht="12.75" customHeight="1" x14ac:dyDescent="0.5">
      <c r="A2" s="118"/>
      <c r="B2" s="117"/>
      <c r="C2" s="117"/>
      <c r="D2" s="117"/>
      <c r="E2" s="117"/>
      <c r="F2" s="117"/>
      <c r="G2" s="117"/>
      <c r="H2" s="117"/>
      <c r="I2" s="1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 ht="12.75" customHeight="1" x14ac:dyDescent="0.3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2" ht="12.75" customHeight="1" thickBot="1" x14ac:dyDescent="0.4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2" ht="12.75" customHeight="1" x14ac:dyDescent="0.4">
      <c r="A5" s="119" t="s">
        <v>5</v>
      </c>
      <c r="B5" s="120"/>
      <c r="C5" s="121" t="s">
        <v>37</v>
      </c>
      <c r="D5" s="122"/>
      <c r="E5" s="122"/>
      <c r="F5" s="12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2" ht="12.75" customHeight="1" x14ac:dyDescent="0.4">
      <c r="A6" s="123" t="s">
        <v>6</v>
      </c>
      <c r="B6" s="124"/>
      <c r="C6" s="125" t="s">
        <v>34</v>
      </c>
      <c r="D6" s="126"/>
      <c r="E6" s="126"/>
      <c r="F6" s="1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2" ht="12.75" customHeight="1" x14ac:dyDescent="0.4">
      <c r="A7" s="123" t="s">
        <v>7</v>
      </c>
      <c r="B7" s="124"/>
      <c r="C7" s="125" t="s">
        <v>33</v>
      </c>
      <c r="D7" s="126"/>
      <c r="E7" s="126"/>
      <c r="F7" s="12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2" ht="12.75" customHeight="1" x14ac:dyDescent="0.4">
      <c r="A8" s="123" t="s">
        <v>8</v>
      </c>
      <c r="B8" s="124"/>
      <c r="C8" s="125" t="s">
        <v>35</v>
      </c>
      <c r="D8" s="126"/>
      <c r="E8" s="126"/>
      <c r="F8" s="12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2" ht="12.75" customHeight="1" thickBot="1" x14ac:dyDescent="0.45">
      <c r="A9" s="127" t="s">
        <v>9</v>
      </c>
      <c r="B9" s="128"/>
      <c r="C9" s="129" t="s">
        <v>36</v>
      </c>
      <c r="D9" s="130"/>
      <c r="E9" s="130"/>
      <c r="F9" s="12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2.75" customHeight="1" thickBot="1" x14ac:dyDescent="0.4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1"/>
      <c r="AF10" s="1"/>
    </row>
    <row r="11" spans="1:32" ht="12.75" customHeight="1" thickBot="1" x14ac:dyDescent="0.45">
      <c r="A11" s="3"/>
      <c r="B11" s="4"/>
      <c r="C11" s="4"/>
      <c r="D11" s="4"/>
      <c r="E11" s="5" t="s">
        <v>10</v>
      </c>
      <c r="F11" s="4"/>
      <c r="G11" s="4"/>
      <c r="H11" s="4"/>
      <c r="I11" s="6"/>
      <c r="J11" s="40"/>
      <c r="K11" s="7"/>
      <c r="L11" s="7"/>
      <c r="M11" s="4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1"/>
      <c r="AF11" s="1"/>
    </row>
    <row r="12" spans="1:32" ht="12.75" customHeight="1" thickBot="1" x14ac:dyDescent="0.45">
      <c r="A12" s="9" t="s">
        <v>13</v>
      </c>
      <c r="B12" s="10" t="s">
        <v>14</v>
      </c>
      <c r="C12" s="10" t="s">
        <v>15</v>
      </c>
      <c r="D12" s="10" t="s">
        <v>16</v>
      </c>
      <c r="E12" s="10" t="s">
        <v>17</v>
      </c>
      <c r="F12" s="10" t="s">
        <v>18</v>
      </c>
      <c r="G12" s="10" t="s">
        <v>19</v>
      </c>
      <c r="H12" s="10" t="s">
        <v>20</v>
      </c>
      <c r="I12" s="11" t="s">
        <v>4</v>
      </c>
      <c r="J12" s="9" t="s">
        <v>21</v>
      </c>
      <c r="K12" s="10" t="s">
        <v>22</v>
      </c>
      <c r="L12" s="10" t="s">
        <v>32</v>
      </c>
      <c r="M12" s="42" t="s">
        <v>25</v>
      </c>
      <c r="N12" s="43" t="s">
        <v>179</v>
      </c>
      <c r="O12" s="43" t="s">
        <v>26</v>
      </c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/>
      <c r="AD12" s="39"/>
      <c r="AE12" s="1"/>
      <c r="AF12" s="1"/>
    </row>
    <row r="13" spans="1:32" ht="12.75" customHeight="1" x14ac:dyDescent="0.35">
      <c r="A13" s="14">
        <f>RANK(M13,$M$13:$M$37,0)</f>
        <v>3</v>
      </c>
      <c r="B13" s="15">
        <v>4</v>
      </c>
      <c r="C13" s="15"/>
      <c r="D13" s="15" t="s">
        <v>130</v>
      </c>
      <c r="E13" s="15" t="s">
        <v>100</v>
      </c>
      <c r="F13" s="15"/>
      <c r="G13" s="15"/>
      <c r="H13" s="15">
        <v>2013</v>
      </c>
      <c r="I13" s="16" t="s">
        <v>122</v>
      </c>
      <c r="J13" s="45">
        <v>8</v>
      </c>
      <c r="K13" s="17">
        <v>8.5</v>
      </c>
      <c r="L13" s="17">
        <v>5.2</v>
      </c>
      <c r="M13" s="15">
        <f t="shared" ref="M13:M19" si="0">(J13+K13+L13*2)*1.66</f>
        <v>44.653999999999996</v>
      </c>
      <c r="N13" s="39">
        <v>50.298000000000002</v>
      </c>
      <c r="O13" s="39">
        <f>MAX(M13,N13)</f>
        <v>50.298000000000002</v>
      </c>
      <c r="P13" s="39" t="s">
        <v>0</v>
      </c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6"/>
      <c r="AD13" s="39"/>
      <c r="AE13" s="1"/>
      <c r="AF13" s="1"/>
    </row>
    <row r="14" spans="1:32" ht="12.75" customHeight="1" x14ac:dyDescent="0.35">
      <c r="A14" s="14">
        <f t="shared" ref="A14:A37" si="1">RANK(M14,$M$13:$M$37,0)</f>
        <v>2</v>
      </c>
      <c r="B14" s="15">
        <v>45</v>
      </c>
      <c r="C14" s="15"/>
      <c r="D14" s="15" t="s">
        <v>133</v>
      </c>
      <c r="E14" s="15" t="s">
        <v>101</v>
      </c>
      <c r="F14" s="15"/>
      <c r="G14" s="15"/>
      <c r="H14" s="15">
        <v>2012</v>
      </c>
      <c r="I14" s="16" t="s">
        <v>122</v>
      </c>
      <c r="J14" s="47">
        <v>10.3</v>
      </c>
      <c r="K14" s="19">
        <v>12</v>
      </c>
      <c r="L14" s="19">
        <v>3.6</v>
      </c>
      <c r="M14" s="15">
        <f t="shared" si="0"/>
        <v>48.97</v>
      </c>
      <c r="N14" s="39">
        <v>50.298000000000002</v>
      </c>
      <c r="O14" s="39">
        <v>49.966000000000001</v>
      </c>
      <c r="P14" s="39" t="s">
        <v>1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6"/>
      <c r="AD14" s="39"/>
      <c r="AE14" s="1"/>
      <c r="AF14" s="1"/>
    </row>
    <row r="15" spans="1:32" ht="12.75" customHeight="1" x14ac:dyDescent="0.35">
      <c r="A15" s="14">
        <f t="shared" si="1"/>
        <v>4</v>
      </c>
      <c r="B15" s="15">
        <v>18</v>
      </c>
      <c r="C15" s="15"/>
      <c r="D15" s="15" t="s">
        <v>136</v>
      </c>
      <c r="E15" s="15" t="s">
        <v>135</v>
      </c>
      <c r="F15" s="15"/>
      <c r="G15" s="15"/>
      <c r="H15" s="15">
        <v>2015</v>
      </c>
      <c r="I15" s="16" t="s">
        <v>122</v>
      </c>
      <c r="J15" s="47">
        <v>8.5</v>
      </c>
      <c r="K15" s="19">
        <v>8</v>
      </c>
      <c r="L15" s="19">
        <v>3</v>
      </c>
      <c r="M15" s="15">
        <f t="shared" si="0"/>
        <v>37.35</v>
      </c>
      <c r="N15" s="39">
        <v>44.321999999999996</v>
      </c>
      <c r="O15" s="39">
        <f>MAX(M15,N15)</f>
        <v>44.321999999999996</v>
      </c>
      <c r="P15" s="39" t="s">
        <v>2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6"/>
      <c r="AD15" s="39"/>
      <c r="AE15" s="1"/>
      <c r="AF15" s="1"/>
    </row>
    <row r="16" spans="1:32" ht="12.75" customHeight="1" x14ac:dyDescent="0.35">
      <c r="A16" s="14">
        <f t="shared" si="1"/>
        <v>6</v>
      </c>
      <c r="B16" s="15">
        <v>36</v>
      </c>
      <c r="C16" s="15"/>
      <c r="D16" s="15" t="s">
        <v>138</v>
      </c>
      <c r="E16" s="15" t="s">
        <v>137</v>
      </c>
      <c r="F16" s="15"/>
      <c r="G16" s="15"/>
      <c r="H16" s="15">
        <v>2013</v>
      </c>
      <c r="I16" s="16" t="s">
        <v>122</v>
      </c>
      <c r="J16" s="47">
        <v>5</v>
      </c>
      <c r="K16" s="19">
        <v>6.5</v>
      </c>
      <c r="L16" s="19">
        <v>4.2</v>
      </c>
      <c r="M16" s="15">
        <f t="shared" si="0"/>
        <v>33.033999999999999</v>
      </c>
      <c r="N16" s="39">
        <v>35.856000000000002</v>
      </c>
      <c r="O16" s="39">
        <f>MAX(M16,N16)</f>
        <v>35.856000000000002</v>
      </c>
      <c r="P16" s="39" t="s">
        <v>3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6"/>
      <c r="AD16" s="39"/>
      <c r="AE16" s="1"/>
      <c r="AF16" s="1"/>
    </row>
    <row r="17" spans="1:32" ht="12.75" customHeight="1" x14ac:dyDescent="0.35">
      <c r="A17" s="14">
        <f t="shared" si="1"/>
        <v>5</v>
      </c>
      <c r="B17" s="15">
        <v>57</v>
      </c>
      <c r="C17" s="15"/>
      <c r="D17" s="15" t="s">
        <v>134</v>
      </c>
      <c r="E17" s="15" t="s">
        <v>105</v>
      </c>
      <c r="F17" s="15"/>
      <c r="G17" s="15"/>
      <c r="H17" s="15">
        <v>2013</v>
      </c>
      <c r="I17" s="16" t="s">
        <v>122</v>
      </c>
      <c r="J17" s="47">
        <v>5.2</v>
      </c>
      <c r="K17" s="19">
        <v>8</v>
      </c>
      <c r="L17" s="19">
        <v>4</v>
      </c>
      <c r="M17" s="15">
        <f t="shared" si="0"/>
        <v>35.192</v>
      </c>
      <c r="N17" s="39">
        <v>28.053999999999995</v>
      </c>
      <c r="O17" s="39">
        <f>MAX(M17,N17)</f>
        <v>35.192</v>
      </c>
      <c r="P17" s="39" t="s">
        <v>180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6"/>
      <c r="AD17" s="39"/>
      <c r="AE17" s="1"/>
      <c r="AF17" s="1"/>
    </row>
    <row r="18" spans="1:32" ht="12.75" customHeight="1" thickBot="1" x14ac:dyDescent="0.4">
      <c r="A18" s="14">
        <f t="shared" si="1"/>
        <v>1</v>
      </c>
      <c r="B18" s="20">
        <v>120</v>
      </c>
      <c r="C18" s="20"/>
      <c r="D18" s="20" t="s">
        <v>178</v>
      </c>
      <c r="E18" s="20" t="s">
        <v>29</v>
      </c>
      <c r="F18" s="20"/>
      <c r="G18" s="20"/>
      <c r="H18" s="20">
        <v>2008</v>
      </c>
      <c r="I18" s="21" t="s">
        <v>117</v>
      </c>
      <c r="J18" s="48">
        <v>15.3</v>
      </c>
      <c r="K18" s="22">
        <v>17.5</v>
      </c>
      <c r="L18" s="22">
        <v>8.9</v>
      </c>
      <c r="M18" s="15">
        <f t="shared" si="0"/>
        <v>83.995999999999981</v>
      </c>
      <c r="N18" s="39">
        <v>70.715999999999994</v>
      </c>
      <c r="O18" s="39">
        <f>MAX(M18,N18)</f>
        <v>83.995999999999981</v>
      </c>
      <c r="P18" s="39" t="s">
        <v>0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6"/>
      <c r="AD18" s="39"/>
      <c r="AE18" s="1"/>
      <c r="AF18" s="1"/>
    </row>
    <row r="19" spans="1:32" ht="12.75" customHeight="1" x14ac:dyDescent="0.35">
      <c r="A19" s="14">
        <f t="shared" si="1"/>
        <v>7</v>
      </c>
      <c r="B19" s="15">
        <v>78</v>
      </c>
      <c r="C19" s="15"/>
      <c r="D19" s="15" t="s">
        <v>141</v>
      </c>
      <c r="E19" s="15" t="s">
        <v>140</v>
      </c>
      <c r="F19" s="15"/>
      <c r="G19" s="15"/>
      <c r="H19" s="15">
        <v>2007</v>
      </c>
      <c r="I19" s="16" t="s">
        <v>117</v>
      </c>
      <c r="J19" s="45">
        <v>1.2</v>
      </c>
      <c r="K19" s="17">
        <v>5</v>
      </c>
      <c r="L19" s="17">
        <v>2</v>
      </c>
      <c r="M19" s="15">
        <f t="shared" si="0"/>
        <v>16.931999999999999</v>
      </c>
      <c r="N19" s="39">
        <v>67.561999999999998</v>
      </c>
      <c r="O19" s="39">
        <f>MAX(M19,N19)</f>
        <v>67.561999999999998</v>
      </c>
      <c r="P19" s="39" t="s">
        <v>1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6"/>
      <c r="AD19" s="39"/>
      <c r="AE19" s="1"/>
      <c r="AF19" s="1"/>
    </row>
    <row r="20" spans="1:32" ht="12.75" customHeight="1" x14ac:dyDescent="0.35">
      <c r="A20" s="14">
        <f t="shared" si="1"/>
        <v>8</v>
      </c>
      <c r="B20" s="15"/>
      <c r="C20" s="15"/>
      <c r="D20" s="15"/>
      <c r="E20" s="15"/>
      <c r="F20" s="15"/>
      <c r="G20" s="15"/>
      <c r="H20" s="15"/>
      <c r="I20" s="16"/>
      <c r="J20" s="47"/>
      <c r="K20" s="19"/>
      <c r="L20" s="19"/>
      <c r="M20" s="15">
        <f t="shared" ref="M20:M37" si="2">(J20+K20+L20*2)*1.66</f>
        <v>0</v>
      </c>
      <c r="N20" s="39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6"/>
      <c r="AD20" s="39"/>
      <c r="AE20" s="1"/>
      <c r="AF20" s="1"/>
    </row>
    <row r="21" spans="1:32" ht="12.75" hidden="1" customHeight="1" x14ac:dyDescent="0.35">
      <c r="A21" s="14">
        <f t="shared" si="1"/>
        <v>8</v>
      </c>
      <c r="B21" s="15"/>
      <c r="C21" s="15"/>
      <c r="D21" s="15"/>
      <c r="E21" s="15"/>
      <c r="F21" s="15"/>
      <c r="G21" s="15"/>
      <c r="H21" s="15"/>
      <c r="I21" s="16"/>
      <c r="J21" s="47"/>
      <c r="K21" s="19"/>
      <c r="L21" s="19"/>
      <c r="M21" s="15">
        <f t="shared" si="2"/>
        <v>0</v>
      </c>
      <c r="N21" s="39">
        <v>0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6"/>
      <c r="AD21" s="39"/>
      <c r="AE21" s="1"/>
      <c r="AF21" s="1"/>
    </row>
    <row r="22" spans="1:32" ht="12.75" hidden="1" customHeight="1" x14ac:dyDescent="0.35">
      <c r="A22" s="14">
        <f t="shared" si="1"/>
        <v>8</v>
      </c>
      <c r="B22" s="15"/>
      <c r="C22" s="15"/>
      <c r="D22" s="15"/>
      <c r="E22" s="15"/>
      <c r="F22" s="15"/>
      <c r="G22" s="15"/>
      <c r="H22" s="15"/>
      <c r="I22" s="16"/>
      <c r="J22" s="47"/>
      <c r="K22" s="19"/>
      <c r="L22" s="19"/>
      <c r="M22" s="15">
        <f t="shared" si="2"/>
        <v>0</v>
      </c>
      <c r="N22" s="39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6"/>
      <c r="AD22" s="39"/>
      <c r="AE22" s="1"/>
      <c r="AF22" s="1"/>
    </row>
    <row r="23" spans="1:32" ht="12.75" hidden="1" customHeight="1" x14ac:dyDescent="0.35">
      <c r="A23" s="14">
        <f t="shared" si="1"/>
        <v>8</v>
      </c>
      <c r="B23" s="15"/>
      <c r="C23" s="15"/>
      <c r="D23" s="15"/>
      <c r="E23" s="15"/>
      <c r="F23" s="15"/>
      <c r="G23" s="15"/>
      <c r="H23" s="15"/>
      <c r="I23" s="16"/>
      <c r="J23" s="47"/>
      <c r="K23" s="19"/>
      <c r="L23" s="19"/>
      <c r="M23" s="15">
        <f t="shared" si="2"/>
        <v>0</v>
      </c>
      <c r="N23" s="39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6"/>
      <c r="AD23" s="39"/>
      <c r="AE23" s="1"/>
      <c r="AF23" s="1"/>
    </row>
    <row r="24" spans="1:32" ht="12.75" hidden="1" customHeight="1" x14ac:dyDescent="0.35">
      <c r="A24" s="14">
        <f t="shared" si="1"/>
        <v>8</v>
      </c>
      <c r="B24" s="15"/>
      <c r="C24" s="15"/>
      <c r="D24" s="15"/>
      <c r="E24" s="15"/>
      <c r="F24" s="15"/>
      <c r="G24" s="15"/>
      <c r="H24" s="15"/>
      <c r="I24" s="16"/>
      <c r="J24" s="47"/>
      <c r="K24" s="19"/>
      <c r="L24" s="19"/>
      <c r="M24" s="15">
        <f t="shared" si="2"/>
        <v>0</v>
      </c>
      <c r="N24" s="39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6"/>
      <c r="AD24" s="39"/>
      <c r="AE24" s="1"/>
      <c r="AF24" s="1"/>
    </row>
    <row r="25" spans="1:32" ht="12.75" hidden="1" customHeight="1" x14ac:dyDescent="0.35">
      <c r="A25" s="14">
        <f t="shared" si="1"/>
        <v>8</v>
      </c>
      <c r="B25" s="15"/>
      <c r="C25" s="15"/>
      <c r="D25" s="15"/>
      <c r="E25" s="15"/>
      <c r="F25" s="15"/>
      <c r="G25" s="15"/>
      <c r="H25" s="15"/>
      <c r="I25" s="16"/>
      <c r="J25" s="47"/>
      <c r="K25" s="19"/>
      <c r="L25" s="19"/>
      <c r="M25" s="15">
        <f t="shared" si="2"/>
        <v>0</v>
      </c>
      <c r="N25" s="39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6"/>
      <c r="AD25" s="39"/>
      <c r="AE25" s="1"/>
      <c r="AF25" s="1"/>
    </row>
    <row r="26" spans="1:32" ht="12.75" hidden="1" customHeight="1" x14ac:dyDescent="0.35">
      <c r="A26" s="14">
        <f t="shared" si="1"/>
        <v>8</v>
      </c>
      <c r="B26" s="15"/>
      <c r="C26" s="15"/>
      <c r="D26" s="15"/>
      <c r="E26" s="15"/>
      <c r="F26" s="15"/>
      <c r="G26" s="15"/>
      <c r="H26" s="15"/>
      <c r="I26" s="16"/>
      <c r="J26" s="47"/>
      <c r="K26" s="19"/>
      <c r="L26" s="19"/>
      <c r="M26" s="15">
        <f t="shared" si="2"/>
        <v>0</v>
      </c>
      <c r="N26" s="39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6"/>
      <c r="AD26" s="39"/>
      <c r="AE26" s="1"/>
      <c r="AF26" s="1"/>
    </row>
    <row r="27" spans="1:32" ht="12.75" hidden="1" customHeight="1" x14ac:dyDescent="0.35">
      <c r="A27" s="14">
        <f t="shared" si="1"/>
        <v>8</v>
      </c>
      <c r="B27" s="15"/>
      <c r="C27" s="15"/>
      <c r="D27" s="15"/>
      <c r="E27" s="15"/>
      <c r="F27" s="15"/>
      <c r="G27" s="15"/>
      <c r="H27" s="15"/>
      <c r="I27" s="16"/>
      <c r="J27" s="47"/>
      <c r="K27" s="19"/>
      <c r="L27" s="19"/>
      <c r="M27" s="15">
        <f t="shared" si="2"/>
        <v>0</v>
      </c>
      <c r="N27" s="39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6"/>
      <c r="AD27" s="39"/>
      <c r="AE27" s="1"/>
      <c r="AF27" s="1"/>
    </row>
    <row r="28" spans="1:32" ht="12.75" hidden="1" customHeight="1" x14ac:dyDescent="0.35">
      <c r="A28" s="14">
        <f t="shared" si="1"/>
        <v>8</v>
      </c>
      <c r="B28" s="15"/>
      <c r="C28" s="15"/>
      <c r="D28" s="15"/>
      <c r="E28" s="15"/>
      <c r="F28" s="15"/>
      <c r="G28" s="15"/>
      <c r="H28" s="15"/>
      <c r="I28" s="16"/>
      <c r="J28" s="47"/>
      <c r="K28" s="19"/>
      <c r="L28" s="19"/>
      <c r="M28" s="15">
        <f t="shared" si="2"/>
        <v>0</v>
      </c>
      <c r="N28" s="39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6"/>
      <c r="AD28" s="39"/>
      <c r="AE28" s="1"/>
      <c r="AF28" s="1"/>
    </row>
    <row r="29" spans="1:32" ht="12.75" hidden="1" customHeight="1" x14ac:dyDescent="0.35">
      <c r="A29" s="14">
        <f t="shared" si="1"/>
        <v>8</v>
      </c>
      <c r="B29" s="15"/>
      <c r="C29" s="15"/>
      <c r="D29" s="15"/>
      <c r="E29" s="15"/>
      <c r="F29" s="15"/>
      <c r="G29" s="15"/>
      <c r="H29" s="15"/>
      <c r="I29" s="16"/>
      <c r="J29" s="47"/>
      <c r="K29" s="19"/>
      <c r="L29" s="19"/>
      <c r="M29" s="15">
        <f t="shared" si="2"/>
        <v>0</v>
      </c>
      <c r="N29" s="39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6"/>
      <c r="AD29" s="39"/>
      <c r="AE29" s="1"/>
      <c r="AF29" s="1"/>
    </row>
    <row r="30" spans="1:32" ht="12.75" hidden="1" customHeight="1" x14ac:dyDescent="0.35">
      <c r="A30" s="14">
        <f t="shared" si="1"/>
        <v>8</v>
      </c>
      <c r="B30" s="15"/>
      <c r="C30" s="15"/>
      <c r="D30" s="15"/>
      <c r="E30" s="15"/>
      <c r="F30" s="15"/>
      <c r="G30" s="15"/>
      <c r="H30" s="15"/>
      <c r="I30" s="16"/>
      <c r="J30" s="47"/>
      <c r="K30" s="19"/>
      <c r="L30" s="19"/>
      <c r="M30" s="15">
        <f t="shared" si="2"/>
        <v>0</v>
      </c>
      <c r="N30" s="39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6"/>
      <c r="AD30" s="39"/>
      <c r="AE30" s="1"/>
      <c r="AF30" s="1"/>
    </row>
    <row r="31" spans="1:32" ht="12.75" hidden="1" customHeight="1" x14ac:dyDescent="0.35">
      <c r="A31" s="14">
        <f t="shared" si="1"/>
        <v>8</v>
      </c>
      <c r="B31" s="15"/>
      <c r="C31" s="15"/>
      <c r="D31" s="15"/>
      <c r="E31" s="15"/>
      <c r="F31" s="15"/>
      <c r="G31" s="15"/>
      <c r="H31" s="15"/>
      <c r="I31" s="16"/>
      <c r="J31" s="47"/>
      <c r="K31" s="19"/>
      <c r="L31" s="19"/>
      <c r="M31" s="15">
        <f t="shared" si="2"/>
        <v>0</v>
      </c>
      <c r="N31" s="39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6"/>
      <c r="AD31" s="39"/>
      <c r="AE31" s="1"/>
      <c r="AF31" s="1"/>
    </row>
    <row r="32" spans="1:32" ht="12.75" hidden="1" customHeight="1" x14ac:dyDescent="0.35">
      <c r="A32" s="14">
        <f t="shared" si="1"/>
        <v>8</v>
      </c>
      <c r="B32" s="15"/>
      <c r="C32" s="15"/>
      <c r="D32" s="15"/>
      <c r="E32" s="15"/>
      <c r="F32" s="15"/>
      <c r="G32" s="15"/>
      <c r="H32" s="15"/>
      <c r="I32" s="16"/>
      <c r="J32" s="47"/>
      <c r="K32" s="19"/>
      <c r="L32" s="19"/>
      <c r="M32" s="15">
        <f t="shared" si="2"/>
        <v>0</v>
      </c>
      <c r="N32" s="39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6"/>
      <c r="AD32" s="39"/>
      <c r="AE32" s="1"/>
      <c r="AF32" s="1"/>
    </row>
    <row r="33" spans="1:32" ht="12.75" hidden="1" customHeight="1" x14ac:dyDescent="0.35">
      <c r="A33" s="14">
        <f t="shared" si="1"/>
        <v>8</v>
      </c>
      <c r="B33" s="15"/>
      <c r="C33" s="15"/>
      <c r="D33" s="15"/>
      <c r="E33" s="15"/>
      <c r="F33" s="15"/>
      <c r="G33" s="15"/>
      <c r="H33" s="15"/>
      <c r="I33" s="16"/>
      <c r="J33" s="47"/>
      <c r="K33" s="19"/>
      <c r="L33" s="19"/>
      <c r="M33" s="15">
        <f t="shared" si="2"/>
        <v>0</v>
      </c>
      <c r="N33" s="39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6"/>
      <c r="AD33" s="39"/>
      <c r="AE33" s="1"/>
      <c r="AF33" s="1"/>
    </row>
    <row r="34" spans="1:32" ht="12.75" hidden="1" customHeight="1" x14ac:dyDescent="0.35">
      <c r="A34" s="14">
        <f t="shared" si="1"/>
        <v>8</v>
      </c>
      <c r="B34" s="15"/>
      <c r="C34" s="15"/>
      <c r="D34" s="15"/>
      <c r="E34" s="15"/>
      <c r="F34" s="15"/>
      <c r="G34" s="15"/>
      <c r="H34" s="15"/>
      <c r="I34" s="16"/>
      <c r="J34" s="47"/>
      <c r="K34" s="19"/>
      <c r="L34" s="19"/>
      <c r="M34" s="15">
        <f t="shared" si="2"/>
        <v>0</v>
      </c>
      <c r="N34" s="39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6"/>
      <c r="AD34" s="39"/>
      <c r="AE34" s="1"/>
      <c r="AF34" s="1"/>
    </row>
    <row r="35" spans="1:32" ht="12.75" hidden="1" customHeight="1" x14ac:dyDescent="0.35">
      <c r="A35" s="14">
        <f t="shared" si="1"/>
        <v>8</v>
      </c>
      <c r="B35" s="15"/>
      <c r="C35" s="15"/>
      <c r="D35" s="15"/>
      <c r="E35" s="15"/>
      <c r="F35" s="15"/>
      <c r="G35" s="15"/>
      <c r="H35" s="15"/>
      <c r="I35" s="16"/>
      <c r="J35" s="47"/>
      <c r="K35" s="19"/>
      <c r="L35" s="19"/>
      <c r="M35" s="15">
        <f t="shared" si="2"/>
        <v>0</v>
      </c>
      <c r="N35" s="39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6"/>
      <c r="AD35" s="39"/>
      <c r="AE35" s="1"/>
      <c r="AF35" s="1"/>
    </row>
    <row r="36" spans="1:32" ht="12.75" hidden="1" customHeight="1" x14ac:dyDescent="0.35">
      <c r="A36" s="14">
        <f t="shared" si="1"/>
        <v>8</v>
      </c>
      <c r="B36" s="15"/>
      <c r="C36" s="15"/>
      <c r="D36" s="15"/>
      <c r="E36" s="15"/>
      <c r="F36" s="15"/>
      <c r="G36" s="15"/>
      <c r="H36" s="15"/>
      <c r="I36" s="16"/>
      <c r="J36" s="47"/>
      <c r="K36" s="19"/>
      <c r="L36" s="19"/>
      <c r="M36" s="15">
        <f t="shared" si="2"/>
        <v>0</v>
      </c>
      <c r="N36" s="39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6"/>
      <c r="AD36" s="39"/>
      <c r="AE36" s="1"/>
      <c r="AF36" s="1"/>
    </row>
    <row r="37" spans="1:32" ht="12.75" hidden="1" customHeight="1" thickBot="1" x14ac:dyDescent="0.4">
      <c r="A37" s="14">
        <f t="shared" si="1"/>
        <v>8</v>
      </c>
      <c r="B37" s="23"/>
      <c r="C37" s="23"/>
      <c r="D37" s="23"/>
      <c r="E37" s="23"/>
      <c r="F37" s="23"/>
      <c r="G37" s="23"/>
      <c r="H37" s="23"/>
      <c r="I37" s="24"/>
      <c r="J37" s="48"/>
      <c r="K37" s="22"/>
      <c r="L37" s="22"/>
      <c r="M37" s="15">
        <f t="shared" si="2"/>
        <v>0</v>
      </c>
      <c r="N37" s="39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6"/>
      <c r="AD37" s="39"/>
      <c r="AE37" s="1"/>
      <c r="AF37" s="1"/>
    </row>
    <row r="38" spans="1:32" ht="12.75" customHeight="1" thickBot="1" x14ac:dyDescent="0.4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4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1"/>
      <c r="AF38" s="1"/>
    </row>
    <row r="39" spans="1:32" ht="12.75" customHeight="1" thickBot="1" x14ac:dyDescent="0.45">
      <c r="A39" s="26"/>
      <c r="B39" s="27"/>
      <c r="C39" s="7"/>
      <c r="D39" s="7"/>
      <c r="E39" s="28" t="s">
        <v>27</v>
      </c>
      <c r="F39" s="7"/>
      <c r="G39" s="7"/>
      <c r="H39" s="7"/>
      <c r="I39" s="8"/>
      <c r="J39" s="40"/>
      <c r="K39" s="7"/>
      <c r="L39" s="7"/>
      <c r="M39" s="50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1"/>
      <c r="AF39" s="1"/>
    </row>
    <row r="40" spans="1:32" ht="12.75" customHeight="1" thickBot="1" x14ac:dyDescent="0.45">
      <c r="A40" s="9"/>
      <c r="B40" s="10" t="s">
        <v>14</v>
      </c>
      <c r="C40" s="10" t="s">
        <v>15</v>
      </c>
      <c r="D40" s="10" t="s">
        <v>16</v>
      </c>
      <c r="E40" s="10" t="s">
        <v>17</v>
      </c>
      <c r="F40" s="10" t="s">
        <v>19</v>
      </c>
      <c r="G40" s="10" t="s">
        <v>28</v>
      </c>
      <c r="H40" s="10" t="s">
        <v>20</v>
      </c>
      <c r="I40" s="11" t="s">
        <v>4</v>
      </c>
      <c r="J40" s="9" t="s">
        <v>21</v>
      </c>
      <c r="K40" s="10" t="s">
        <v>22</v>
      </c>
      <c r="L40" s="10" t="s">
        <v>32</v>
      </c>
      <c r="M40" s="42" t="s">
        <v>25</v>
      </c>
      <c r="N40" s="43" t="s">
        <v>25</v>
      </c>
      <c r="O40" s="43" t="s">
        <v>26</v>
      </c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4"/>
      <c r="AD40" s="39"/>
      <c r="AE40" s="1"/>
      <c r="AF40" s="1"/>
    </row>
    <row r="41" spans="1:32" ht="12.75" customHeight="1" x14ac:dyDescent="0.35">
      <c r="A41" s="14">
        <f t="shared" ref="A41:A140" si="3">RANK(M41,$M$41:$M$140,0)</f>
        <v>23</v>
      </c>
      <c r="B41" s="29">
        <v>123</v>
      </c>
      <c r="C41" s="15"/>
      <c r="D41" s="15" t="s">
        <v>121</v>
      </c>
      <c r="E41" s="15" t="s">
        <v>107</v>
      </c>
      <c r="F41" s="15"/>
      <c r="G41" s="15"/>
      <c r="H41" s="15">
        <v>2013</v>
      </c>
      <c r="I41" s="16" t="s">
        <v>122</v>
      </c>
      <c r="J41" s="45">
        <v>1.7</v>
      </c>
      <c r="K41" s="17">
        <v>1.5</v>
      </c>
      <c r="L41" s="17">
        <v>1.8</v>
      </c>
      <c r="M41" s="15">
        <f t="shared" ref="M41:M65" si="4">(J41+K41+L41*2)*1.66</f>
        <v>11.288</v>
      </c>
      <c r="N41" s="39">
        <v>64.739999999999995</v>
      </c>
      <c r="O41" s="39">
        <f t="shared" ref="O41:O65" si="5">MAX(M41,N41)</f>
        <v>64.739999999999995</v>
      </c>
      <c r="P41" s="39" t="s">
        <v>0</v>
      </c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6"/>
      <c r="AD41" s="39"/>
      <c r="AE41" s="1"/>
      <c r="AF41" s="1"/>
    </row>
    <row r="42" spans="1:32" ht="12.75" customHeight="1" x14ac:dyDescent="0.35">
      <c r="A42" s="14">
        <f t="shared" si="3"/>
        <v>21</v>
      </c>
      <c r="B42" s="29">
        <v>79</v>
      </c>
      <c r="C42" s="15"/>
      <c r="D42" s="15" t="s">
        <v>136</v>
      </c>
      <c r="E42" s="15" t="s">
        <v>102</v>
      </c>
      <c r="F42" s="15"/>
      <c r="G42" s="15"/>
      <c r="H42" s="15">
        <v>2013</v>
      </c>
      <c r="I42" s="16" t="s">
        <v>122</v>
      </c>
      <c r="J42" s="89">
        <v>1.9</v>
      </c>
      <c r="K42" s="91">
        <v>2</v>
      </c>
      <c r="L42" s="91">
        <v>1.7</v>
      </c>
      <c r="M42" s="15">
        <f t="shared" si="4"/>
        <v>12.117999999999999</v>
      </c>
      <c r="N42" s="39">
        <v>43.325999999999993</v>
      </c>
      <c r="O42" s="39">
        <f t="shared" si="5"/>
        <v>43.325999999999993</v>
      </c>
      <c r="P42" s="39" t="s">
        <v>1</v>
      </c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6"/>
      <c r="AD42" s="39"/>
      <c r="AE42" s="1"/>
      <c r="AF42" s="1"/>
    </row>
    <row r="43" spans="1:32" ht="12.75" customHeight="1" x14ac:dyDescent="0.35">
      <c r="A43" s="14">
        <f t="shared" si="3"/>
        <v>20</v>
      </c>
      <c r="B43" s="29">
        <v>32</v>
      </c>
      <c r="C43" s="15"/>
      <c r="D43" s="15" t="s">
        <v>145</v>
      </c>
      <c r="E43" s="15" t="s">
        <v>104</v>
      </c>
      <c r="F43" s="15"/>
      <c r="G43" s="15"/>
      <c r="H43" s="15">
        <v>2012</v>
      </c>
      <c r="I43" s="16" t="s">
        <v>122</v>
      </c>
      <c r="J43" s="47">
        <v>2</v>
      </c>
      <c r="K43" s="19">
        <v>6.5</v>
      </c>
      <c r="L43" s="19">
        <v>2</v>
      </c>
      <c r="M43" s="15">
        <f t="shared" si="4"/>
        <v>20.75</v>
      </c>
      <c r="N43" s="39">
        <v>39.673999999999992</v>
      </c>
      <c r="O43" s="39">
        <f t="shared" si="5"/>
        <v>39.673999999999992</v>
      </c>
      <c r="P43" s="39" t="s">
        <v>2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6"/>
      <c r="AD43" s="39"/>
      <c r="AE43" s="1"/>
      <c r="AF43" s="1"/>
    </row>
    <row r="44" spans="1:32" ht="12.75" customHeight="1" x14ac:dyDescent="0.35">
      <c r="A44" s="14">
        <f t="shared" si="3"/>
        <v>11</v>
      </c>
      <c r="B44" s="29">
        <v>1</v>
      </c>
      <c r="C44" s="15"/>
      <c r="D44" s="15" t="s">
        <v>148</v>
      </c>
      <c r="E44" s="15" t="s">
        <v>106</v>
      </c>
      <c r="F44" s="15"/>
      <c r="G44" s="15"/>
      <c r="H44" s="15">
        <v>2014</v>
      </c>
      <c r="I44" s="16" t="s">
        <v>122</v>
      </c>
      <c r="J44" s="47">
        <v>4.9000000000000004</v>
      </c>
      <c r="K44" s="19">
        <v>5</v>
      </c>
      <c r="L44" s="19">
        <v>5</v>
      </c>
      <c r="M44" s="15">
        <f t="shared" si="4"/>
        <v>33.033999999999999</v>
      </c>
      <c r="N44" s="39">
        <v>32.868000000000002</v>
      </c>
      <c r="O44" s="39">
        <f t="shared" si="5"/>
        <v>33.033999999999999</v>
      </c>
      <c r="P44" s="39" t="s">
        <v>3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6"/>
      <c r="AD44" s="39"/>
      <c r="AE44" s="1"/>
      <c r="AF44" s="1"/>
    </row>
    <row r="45" spans="1:32" ht="12.75" customHeight="1" x14ac:dyDescent="0.35">
      <c r="A45" s="14">
        <f t="shared" si="3"/>
        <v>14</v>
      </c>
      <c r="B45" s="29">
        <v>16</v>
      </c>
      <c r="C45" s="15"/>
      <c r="D45" s="15" t="s">
        <v>147</v>
      </c>
      <c r="E45" s="15" t="s">
        <v>103</v>
      </c>
      <c r="F45" s="15"/>
      <c r="G45" s="15"/>
      <c r="H45" s="15">
        <v>2014</v>
      </c>
      <c r="I45" s="16" t="s">
        <v>122</v>
      </c>
      <c r="J45" s="47">
        <v>5.2</v>
      </c>
      <c r="K45" s="19">
        <v>6</v>
      </c>
      <c r="L45" s="19">
        <v>3</v>
      </c>
      <c r="M45" s="15">
        <f t="shared" si="4"/>
        <v>28.551999999999996</v>
      </c>
      <c r="N45" s="39">
        <v>28.551999999999996</v>
      </c>
      <c r="O45" s="39">
        <f t="shared" si="5"/>
        <v>28.551999999999996</v>
      </c>
      <c r="P45" s="39" t="s">
        <v>180</v>
      </c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6"/>
      <c r="AD45" s="39"/>
      <c r="AE45" s="1"/>
      <c r="AF45" s="1"/>
    </row>
    <row r="46" spans="1:32" ht="12.75" customHeight="1" x14ac:dyDescent="0.35">
      <c r="A46" s="14">
        <f t="shared" si="3"/>
        <v>16</v>
      </c>
      <c r="B46" s="29">
        <v>112</v>
      </c>
      <c r="C46" s="15"/>
      <c r="D46" s="15" t="s">
        <v>150</v>
      </c>
      <c r="E46" s="15" t="s">
        <v>149</v>
      </c>
      <c r="F46" s="15"/>
      <c r="G46" s="15"/>
      <c r="H46" s="15">
        <v>2017</v>
      </c>
      <c r="I46" s="16" t="s">
        <v>122</v>
      </c>
      <c r="J46" s="47">
        <v>5</v>
      </c>
      <c r="K46" s="19">
        <v>4</v>
      </c>
      <c r="L46" s="19">
        <v>3</v>
      </c>
      <c r="M46" s="15">
        <f t="shared" si="4"/>
        <v>24.9</v>
      </c>
      <c r="N46" s="39">
        <v>11.454000000000001</v>
      </c>
      <c r="O46" s="39">
        <f t="shared" si="5"/>
        <v>24.9</v>
      </c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6"/>
      <c r="AD46" s="39"/>
      <c r="AE46" s="1"/>
      <c r="AF46" s="1"/>
    </row>
    <row r="47" spans="1:32" ht="12.75" customHeight="1" x14ac:dyDescent="0.35">
      <c r="A47" s="14">
        <f t="shared" si="3"/>
        <v>17</v>
      </c>
      <c r="B47" s="29">
        <v>140</v>
      </c>
      <c r="C47" s="15"/>
      <c r="D47" s="15" t="s">
        <v>154</v>
      </c>
      <c r="E47" s="15" t="s">
        <v>153</v>
      </c>
      <c r="F47" s="15"/>
      <c r="G47" s="15"/>
      <c r="H47" s="15">
        <v>2014</v>
      </c>
      <c r="I47" s="16" t="s">
        <v>122</v>
      </c>
      <c r="J47" s="47">
        <v>3</v>
      </c>
      <c r="K47" s="19">
        <v>4</v>
      </c>
      <c r="L47" s="19">
        <v>3.9</v>
      </c>
      <c r="M47" s="15">
        <f t="shared" si="4"/>
        <v>24.568000000000001</v>
      </c>
      <c r="N47" s="39">
        <v>20.251999999999999</v>
      </c>
      <c r="O47" s="39">
        <f t="shared" si="5"/>
        <v>24.568000000000001</v>
      </c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6"/>
      <c r="AD47" s="39"/>
      <c r="AE47" s="1"/>
      <c r="AF47" s="1"/>
    </row>
    <row r="48" spans="1:32" ht="12.75" customHeight="1" x14ac:dyDescent="0.35">
      <c r="A48" s="14">
        <f t="shared" si="3"/>
        <v>19</v>
      </c>
      <c r="B48" s="29">
        <v>92</v>
      </c>
      <c r="C48" s="15"/>
      <c r="D48" s="15" t="s">
        <v>152</v>
      </c>
      <c r="E48" s="15" t="s">
        <v>151</v>
      </c>
      <c r="F48" s="15"/>
      <c r="G48" s="15"/>
      <c r="H48" s="15">
        <v>2012</v>
      </c>
      <c r="I48" s="16" t="s">
        <v>122</v>
      </c>
      <c r="J48" s="47">
        <v>3</v>
      </c>
      <c r="K48" s="19">
        <v>4</v>
      </c>
      <c r="L48" s="19">
        <v>3</v>
      </c>
      <c r="M48" s="15">
        <f t="shared" si="4"/>
        <v>21.58</v>
      </c>
      <c r="N48" s="39">
        <v>17.928000000000001</v>
      </c>
      <c r="O48" s="39">
        <f t="shared" si="5"/>
        <v>21.58</v>
      </c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6"/>
      <c r="AD48" s="39"/>
      <c r="AE48" s="1"/>
      <c r="AF48" s="1"/>
    </row>
    <row r="49" spans="1:32" ht="12.75" customHeight="1" x14ac:dyDescent="0.35">
      <c r="A49" s="14">
        <f t="shared" si="3"/>
        <v>12</v>
      </c>
      <c r="B49" s="29">
        <v>113</v>
      </c>
      <c r="C49" s="15"/>
      <c r="D49" s="15" t="s">
        <v>166</v>
      </c>
      <c r="E49" s="15" t="s">
        <v>165</v>
      </c>
      <c r="F49" s="15"/>
      <c r="G49" s="15"/>
      <c r="H49" s="15">
        <v>2007</v>
      </c>
      <c r="I49" s="16" t="s">
        <v>127</v>
      </c>
      <c r="J49" s="47">
        <v>1.8</v>
      </c>
      <c r="K49" s="19">
        <v>1.5</v>
      </c>
      <c r="L49" s="19">
        <v>8</v>
      </c>
      <c r="M49" s="15">
        <f t="shared" si="4"/>
        <v>32.037999999999997</v>
      </c>
      <c r="N49" s="39">
        <v>53.949999999999996</v>
      </c>
      <c r="O49" s="39">
        <f t="shared" si="5"/>
        <v>53.949999999999996</v>
      </c>
      <c r="P49" s="39" t="s">
        <v>0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6"/>
      <c r="AD49" s="39"/>
      <c r="AE49" s="1"/>
      <c r="AF49" s="1"/>
    </row>
    <row r="50" spans="1:32" ht="12.75" customHeight="1" x14ac:dyDescent="0.35">
      <c r="A50" s="14">
        <f t="shared" si="3"/>
        <v>22</v>
      </c>
      <c r="B50" s="29">
        <v>40</v>
      </c>
      <c r="C50" s="15"/>
      <c r="D50" s="15" t="s">
        <v>126</v>
      </c>
      <c r="E50" s="15" t="s">
        <v>125</v>
      </c>
      <c r="F50" s="15"/>
      <c r="G50" s="15"/>
      <c r="H50" s="15">
        <v>2006</v>
      </c>
      <c r="I50" s="16" t="s">
        <v>127</v>
      </c>
      <c r="J50" s="47">
        <v>1.8</v>
      </c>
      <c r="K50" s="19">
        <v>1.5</v>
      </c>
      <c r="L50" s="19">
        <v>1.8</v>
      </c>
      <c r="M50" s="15">
        <f t="shared" si="4"/>
        <v>11.454000000000001</v>
      </c>
      <c r="N50" s="39">
        <v>18.094000000000001</v>
      </c>
      <c r="O50" s="39">
        <f t="shared" si="5"/>
        <v>18.094000000000001</v>
      </c>
      <c r="P50" s="39" t="s">
        <v>1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6"/>
      <c r="AD50" s="39"/>
      <c r="AE50" s="1"/>
      <c r="AF50" s="1"/>
    </row>
    <row r="51" spans="1:32" ht="12.75" customHeight="1" x14ac:dyDescent="0.35">
      <c r="A51" s="14">
        <f t="shared" si="3"/>
        <v>2</v>
      </c>
      <c r="B51" s="29">
        <v>75</v>
      </c>
      <c r="C51" s="15"/>
      <c r="D51" s="15" t="s">
        <v>171</v>
      </c>
      <c r="E51" s="15" t="s">
        <v>170</v>
      </c>
      <c r="F51" s="15"/>
      <c r="G51" s="15"/>
      <c r="H51" s="15">
        <v>2008</v>
      </c>
      <c r="I51" s="16" t="s">
        <v>117</v>
      </c>
      <c r="J51" s="47">
        <v>11.3</v>
      </c>
      <c r="K51" s="19">
        <v>13</v>
      </c>
      <c r="L51" s="19">
        <v>9</v>
      </c>
      <c r="M51" s="15">
        <f t="shared" si="4"/>
        <v>70.217999999999989</v>
      </c>
      <c r="N51" s="39">
        <v>75.031999999999996</v>
      </c>
      <c r="O51" s="39">
        <f t="shared" si="5"/>
        <v>75.031999999999996</v>
      </c>
      <c r="P51" s="39" t="s">
        <v>0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6"/>
      <c r="AD51" s="39"/>
      <c r="AE51" s="1"/>
      <c r="AF51" s="1"/>
    </row>
    <row r="52" spans="1:32" ht="12.75" customHeight="1" thickBot="1" x14ac:dyDescent="0.4">
      <c r="A52" s="14">
        <f t="shared" si="3"/>
        <v>1</v>
      </c>
      <c r="B52" s="30">
        <v>55</v>
      </c>
      <c r="C52" s="20"/>
      <c r="D52" s="20" t="s">
        <v>130</v>
      </c>
      <c r="E52" s="20" t="s">
        <v>157</v>
      </c>
      <c r="F52" s="20"/>
      <c r="G52" s="20"/>
      <c r="H52" s="20">
        <v>2011</v>
      </c>
      <c r="I52" s="21" t="s">
        <v>117</v>
      </c>
      <c r="J52" s="48">
        <v>14.3</v>
      </c>
      <c r="K52" s="22">
        <v>13</v>
      </c>
      <c r="L52" s="22">
        <v>8.9</v>
      </c>
      <c r="M52" s="15">
        <f t="shared" si="4"/>
        <v>74.866</v>
      </c>
      <c r="N52" s="39">
        <v>71.047999999999988</v>
      </c>
      <c r="O52" s="39">
        <f t="shared" si="5"/>
        <v>74.866</v>
      </c>
      <c r="P52" s="39" t="s">
        <v>1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6"/>
      <c r="AD52" s="39"/>
      <c r="AE52" s="1"/>
      <c r="AF52" s="1"/>
    </row>
    <row r="53" spans="1:32" ht="12.75" customHeight="1" x14ac:dyDescent="0.35">
      <c r="A53" s="14">
        <f t="shared" si="3"/>
        <v>4</v>
      </c>
      <c r="B53" s="32">
        <v>6</v>
      </c>
      <c r="C53" s="33"/>
      <c r="D53" s="33" t="s">
        <v>116</v>
      </c>
      <c r="E53" s="33" t="s">
        <v>115</v>
      </c>
      <c r="F53" s="33"/>
      <c r="G53" s="33"/>
      <c r="H53" s="33">
        <v>2009</v>
      </c>
      <c r="I53" s="34" t="s">
        <v>117</v>
      </c>
      <c r="J53" s="90">
        <v>11.8</v>
      </c>
      <c r="K53" s="17">
        <v>11.5</v>
      </c>
      <c r="L53" s="17">
        <v>8.1</v>
      </c>
      <c r="M53" s="15">
        <f t="shared" si="4"/>
        <v>65.569999999999993</v>
      </c>
      <c r="N53" s="39">
        <v>71.38</v>
      </c>
      <c r="O53" s="39">
        <f t="shared" si="5"/>
        <v>71.38</v>
      </c>
      <c r="P53" s="39" t="s">
        <v>2</v>
      </c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6"/>
      <c r="AD53" s="39"/>
      <c r="AE53" s="1"/>
      <c r="AF53" s="1"/>
    </row>
    <row r="54" spans="1:32" ht="12.75" customHeight="1" x14ac:dyDescent="0.35">
      <c r="A54" s="14">
        <f t="shared" si="3"/>
        <v>3</v>
      </c>
      <c r="B54" s="29">
        <v>80</v>
      </c>
      <c r="C54" s="15"/>
      <c r="D54" s="15" t="s">
        <v>168</v>
      </c>
      <c r="E54" s="15" t="s">
        <v>167</v>
      </c>
      <c r="F54" s="15"/>
      <c r="G54" s="15"/>
      <c r="H54" s="15">
        <v>2010</v>
      </c>
      <c r="I54" s="16" t="s">
        <v>117</v>
      </c>
      <c r="J54" s="51">
        <v>12.2</v>
      </c>
      <c r="K54" s="19">
        <v>13</v>
      </c>
      <c r="L54" s="19">
        <v>8.3000000000000007</v>
      </c>
      <c r="M54" s="15">
        <f t="shared" si="4"/>
        <v>69.387999999999991</v>
      </c>
      <c r="N54" s="39">
        <v>64.075999999999993</v>
      </c>
      <c r="O54" s="39">
        <f t="shared" si="5"/>
        <v>69.387999999999991</v>
      </c>
      <c r="P54" s="39" t="s">
        <v>3</v>
      </c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46"/>
      <c r="AD54" s="39"/>
      <c r="AE54" s="1"/>
      <c r="AF54" s="1"/>
    </row>
    <row r="55" spans="1:32" ht="12.75" customHeight="1" x14ac:dyDescent="0.35">
      <c r="A55" s="14">
        <f t="shared" si="3"/>
        <v>5</v>
      </c>
      <c r="B55" s="29">
        <v>126</v>
      </c>
      <c r="C55" s="15"/>
      <c r="D55" s="15" t="s">
        <v>156</v>
      </c>
      <c r="E55" s="15" t="s">
        <v>155</v>
      </c>
      <c r="F55" s="15"/>
      <c r="G55" s="15"/>
      <c r="H55" s="15">
        <v>2008</v>
      </c>
      <c r="I55" s="16" t="s">
        <v>117</v>
      </c>
      <c r="J55" s="51">
        <v>9.9</v>
      </c>
      <c r="K55" s="19">
        <v>10</v>
      </c>
      <c r="L55" s="19">
        <v>8.6</v>
      </c>
      <c r="M55" s="15">
        <f t="shared" si="4"/>
        <v>61.585999999999984</v>
      </c>
      <c r="N55" s="39">
        <v>63.246000000000002</v>
      </c>
      <c r="O55" s="39">
        <f t="shared" si="5"/>
        <v>63.246000000000002</v>
      </c>
      <c r="P55" s="39" t="s">
        <v>180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46"/>
      <c r="AD55" s="39"/>
      <c r="AE55" s="1"/>
      <c r="AF55" s="1"/>
    </row>
    <row r="56" spans="1:32" ht="12.75" customHeight="1" x14ac:dyDescent="0.35">
      <c r="A56" s="14">
        <f t="shared" si="3"/>
        <v>6</v>
      </c>
      <c r="B56" s="29">
        <v>77</v>
      </c>
      <c r="C56" s="15"/>
      <c r="D56" s="15" t="s">
        <v>173</v>
      </c>
      <c r="E56" s="15" t="s">
        <v>172</v>
      </c>
      <c r="F56" s="15"/>
      <c r="G56" s="15"/>
      <c r="H56" s="15">
        <v>2011</v>
      </c>
      <c r="I56" s="16" t="s">
        <v>117</v>
      </c>
      <c r="J56" s="51">
        <v>12.9</v>
      </c>
      <c r="K56" s="19">
        <v>14</v>
      </c>
      <c r="L56" s="19">
        <v>4.8</v>
      </c>
      <c r="M56" s="15">
        <f t="shared" si="4"/>
        <v>60.589999999999996</v>
      </c>
      <c r="N56" s="39">
        <v>56.606000000000002</v>
      </c>
      <c r="O56" s="39">
        <f t="shared" si="5"/>
        <v>60.589999999999996</v>
      </c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46"/>
      <c r="AD56" s="39"/>
      <c r="AE56" s="1"/>
      <c r="AF56" s="1"/>
    </row>
    <row r="57" spans="1:32" ht="12.75" customHeight="1" x14ac:dyDescent="0.35">
      <c r="A57" s="14">
        <f t="shared" si="3"/>
        <v>7</v>
      </c>
      <c r="B57" s="29">
        <v>41</v>
      </c>
      <c r="C57" s="15"/>
      <c r="D57" s="15" t="s">
        <v>129</v>
      </c>
      <c r="E57" s="15" t="s">
        <v>128</v>
      </c>
      <c r="F57" s="15"/>
      <c r="G57" s="15"/>
      <c r="H57" s="15">
        <v>2011</v>
      </c>
      <c r="I57" s="16" t="s">
        <v>117</v>
      </c>
      <c r="J57" s="51">
        <v>11.5</v>
      </c>
      <c r="K57" s="19">
        <v>12</v>
      </c>
      <c r="L57" s="19">
        <v>5.0999999999999996</v>
      </c>
      <c r="M57" s="15">
        <f t="shared" si="4"/>
        <v>55.942</v>
      </c>
      <c r="N57" s="39">
        <v>60.091999999999999</v>
      </c>
      <c r="O57" s="39">
        <f t="shared" si="5"/>
        <v>60.091999999999999</v>
      </c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46"/>
      <c r="AD57" s="39"/>
      <c r="AE57" s="1"/>
      <c r="AF57" s="1"/>
    </row>
    <row r="58" spans="1:32" ht="12.75" customHeight="1" x14ac:dyDescent="0.35">
      <c r="A58" s="14">
        <f t="shared" si="3"/>
        <v>10</v>
      </c>
      <c r="B58" s="29">
        <v>33</v>
      </c>
      <c r="C58" s="15"/>
      <c r="D58" s="15" t="s">
        <v>162</v>
      </c>
      <c r="E58" s="15" t="s">
        <v>161</v>
      </c>
      <c r="F58" s="15"/>
      <c r="G58" s="15"/>
      <c r="H58" s="15">
        <v>2010</v>
      </c>
      <c r="I58" s="16" t="s">
        <v>117</v>
      </c>
      <c r="J58" s="51">
        <v>5</v>
      </c>
      <c r="K58" s="19">
        <v>7.5</v>
      </c>
      <c r="L58" s="19">
        <v>5</v>
      </c>
      <c r="M58" s="15">
        <f t="shared" si="4"/>
        <v>37.35</v>
      </c>
      <c r="N58" s="39">
        <v>56.605999999999987</v>
      </c>
      <c r="O58" s="39">
        <f t="shared" si="5"/>
        <v>56.605999999999987</v>
      </c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46"/>
      <c r="AD58" s="39"/>
      <c r="AE58" s="1"/>
      <c r="AF58" s="1"/>
    </row>
    <row r="59" spans="1:32" ht="12.75" customHeight="1" x14ac:dyDescent="0.35">
      <c r="A59" s="14">
        <f t="shared" si="3"/>
        <v>9</v>
      </c>
      <c r="B59" s="29">
        <v>109</v>
      </c>
      <c r="C59" s="15"/>
      <c r="D59" s="15" t="s">
        <v>148</v>
      </c>
      <c r="E59" s="15" t="s">
        <v>169</v>
      </c>
      <c r="F59" s="15"/>
      <c r="G59" s="15"/>
      <c r="H59" s="15">
        <v>2010</v>
      </c>
      <c r="I59" s="16" t="s">
        <v>117</v>
      </c>
      <c r="J59" s="51">
        <v>9</v>
      </c>
      <c r="K59" s="19">
        <v>7</v>
      </c>
      <c r="L59" s="19">
        <v>7.1</v>
      </c>
      <c r="M59" s="15">
        <f t="shared" si="4"/>
        <v>50.131999999999998</v>
      </c>
      <c r="N59" s="39">
        <v>54.116</v>
      </c>
      <c r="O59" s="39">
        <f t="shared" si="5"/>
        <v>54.116</v>
      </c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46"/>
      <c r="AD59" s="39"/>
      <c r="AE59" s="1"/>
      <c r="AF59" s="1"/>
    </row>
    <row r="60" spans="1:32" ht="12.75" customHeight="1" x14ac:dyDescent="0.35">
      <c r="A60" s="14">
        <f t="shared" si="3"/>
        <v>8</v>
      </c>
      <c r="B60" s="29">
        <v>98</v>
      </c>
      <c r="C60" s="15"/>
      <c r="D60" s="15" t="s">
        <v>164</v>
      </c>
      <c r="E60" s="15" t="s">
        <v>163</v>
      </c>
      <c r="F60" s="15"/>
      <c r="G60" s="15"/>
      <c r="H60" s="15">
        <v>2008</v>
      </c>
      <c r="I60" s="16" t="s">
        <v>117</v>
      </c>
      <c r="J60" s="51">
        <v>7</v>
      </c>
      <c r="K60" s="19">
        <v>7.5</v>
      </c>
      <c r="L60" s="19">
        <v>8</v>
      </c>
      <c r="M60" s="15">
        <f t="shared" si="4"/>
        <v>50.629999999999995</v>
      </c>
      <c r="N60" s="39">
        <v>49.136000000000003</v>
      </c>
      <c r="O60" s="39">
        <f t="shared" si="5"/>
        <v>50.629999999999995</v>
      </c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46"/>
      <c r="AD60" s="39"/>
      <c r="AE60" s="1"/>
      <c r="AF60" s="1"/>
    </row>
    <row r="61" spans="1:32" ht="12.75" customHeight="1" x14ac:dyDescent="0.35">
      <c r="A61" s="14">
        <f t="shared" si="3"/>
        <v>13</v>
      </c>
      <c r="B61" s="29">
        <v>82</v>
      </c>
      <c r="C61" s="15"/>
      <c r="D61" s="15" t="s">
        <v>136</v>
      </c>
      <c r="E61" s="15" t="s">
        <v>176</v>
      </c>
      <c r="F61" s="15"/>
      <c r="G61" s="15"/>
      <c r="H61" s="15">
        <v>2009</v>
      </c>
      <c r="I61" s="16" t="s">
        <v>117</v>
      </c>
      <c r="J61" s="51">
        <v>2</v>
      </c>
      <c r="K61" s="19">
        <v>3</v>
      </c>
      <c r="L61" s="19">
        <v>7.1</v>
      </c>
      <c r="M61" s="15">
        <f t="shared" si="4"/>
        <v>31.871999999999996</v>
      </c>
      <c r="N61" s="39">
        <v>41.99799999999999</v>
      </c>
      <c r="O61" s="39">
        <f t="shared" si="5"/>
        <v>41.99799999999999</v>
      </c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46"/>
      <c r="AD61" s="39"/>
      <c r="AE61" s="1"/>
      <c r="AF61" s="1"/>
    </row>
    <row r="62" spans="1:32" ht="12.75" customHeight="1" x14ac:dyDescent="0.35">
      <c r="A62" s="14">
        <f t="shared" si="3"/>
        <v>15</v>
      </c>
      <c r="B62" s="29">
        <v>95</v>
      </c>
      <c r="C62" s="15"/>
      <c r="D62" s="15" t="s">
        <v>175</v>
      </c>
      <c r="E62" s="15" t="s">
        <v>174</v>
      </c>
      <c r="F62" s="15"/>
      <c r="G62" s="15"/>
      <c r="H62" s="15">
        <v>2008</v>
      </c>
      <c r="I62" s="16" t="s">
        <v>117</v>
      </c>
      <c r="J62" s="51">
        <v>4.0999999999999996</v>
      </c>
      <c r="K62" s="19">
        <v>5</v>
      </c>
      <c r="L62" s="19">
        <v>3.4</v>
      </c>
      <c r="M62" s="15">
        <f t="shared" si="4"/>
        <v>26.393999999999995</v>
      </c>
      <c r="N62" s="39">
        <v>30.709999999999997</v>
      </c>
      <c r="O62" s="39">
        <f t="shared" si="5"/>
        <v>30.709999999999997</v>
      </c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46"/>
      <c r="AD62" s="39"/>
      <c r="AE62" s="1"/>
      <c r="AF62" s="1"/>
    </row>
    <row r="63" spans="1:32" ht="12.75" customHeight="1" x14ac:dyDescent="0.35">
      <c r="A63" s="14">
        <f t="shared" si="3"/>
        <v>18</v>
      </c>
      <c r="B63" s="29">
        <v>7</v>
      </c>
      <c r="C63" s="15"/>
      <c r="D63" s="15" t="s">
        <v>152</v>
      </c>
      <c r="E63" s="15" t="s">
        <v>177</v>
      </c>
      <c r="F63" s="15"/>
      <c r="G63" s="15"/>
      <c r="H63" s="15">
        <v>2011</v>
      </c>
      <c r="I63" s="16" t="s">
        <v>117</v>
      </c>
      <c r="J63" s="51">
        <v>4.0999999999999996</v>
      </c>
      <c r="K63" s="19">
        <v>5</v>
      </c>
      <c r="L63" s="19">
        <v>2.8</v>
      </c>
      <c r="M63" s="15">
        <f t="shared" si="4"/>
        <v>24.401999999999997</v>
      </c>
      <c r="N63" s="39">
        <v>20.085999999999999</v>
      </c>
      <c r="O63" s="39">
        <f t="shared" si="5"/>
        <v>24.401999999999997</v>
      </c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46"/>
      <c r="AD63" s="39"/>
      <c r="AE63" s="1"/>
      <c r="AF63" s="1"/>
    </row>
    <row r="64" spans="1:32" ht="12.75" customHeight="1" x14ac:dyDescent="0.35">
      <c r="A64" s="14">
        <f t="shared" si="3"/>
        <v>24</v>
      </c>
      <c r="B64" s="29">
        <v>30</v>
      </c>
      <c r="C64" s="15"/>
      <c r="D64" s="15" t="s">
        <v>124</v>
      </c>
      <c r="E64" s="15" t="s">
        <v>123</v>
      </c>
      <c r="F64" s="15"/>
      <c r="G64" s="15"/>
      <c r="H64" s="15">
        <v>2011</v>
      </c>
      <c r="I64" s="16" t="s">
        <v>117</v>
      </c>
      <c r="J64" s="51">
        <v>1.8</v>
      </c>
      <c r="K64" s="19">
        <v>2</v>
      </c>
      <c r="L64" s="19">
        <v>1.5</v>
      </c>
      <c r="M64" s="15">
        <f t="shared" si="4"/>
        <v>11.287999999999998</v>
      </c>
      <c r="N64" s="39">
        <v>2.8220000000000001</v>
      </c>
      <c r="O64" s="39">
        <f t="shared" si="5"/>
        <v>11.287999999999998</v>
      </c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46"/>
      <c r="AD64" s="39"/>
      <c r="AE64" s="1"/>
      <c r="AF64" s="1"/>
    </row>
    <row r="65" spans="1:32" ht="12.75" customHeight="1" x14ac:dyDescent="0.35">
      <c r="A65" s="14">
        <f t="shared" si="3"/>
        <v>25</v>
      </c>
      <c r="B65" s="29">
        <v>131</v>
      </c>
      <c r="C65" s="15"/>
      <c r="D65" s="15" t="s">
        <v>159</v>
      </c>
      <c r="E65" s="15" t="s">
        <v>158</v>
      </c>
      <c r="F65" s="15"/>
      <c r="G65" s="15"/>
      <c r="H65" s="15">
        <v>2009</v>
      </c>
      <c r="I65" s="16" t="s">
        <v>117</v>
      </c>
      <c r="J65" s="51"/>
      <c r="K65" s="19"/>
      <c r="L65" s="19"/>
      <c r="M65" s="15">
        <f t="shared" si="4"/>
        <v>0</v>
      </c>
      <c r="N65" s="39">
        <v>0</v>
      </c>
      <c r="O65" s="39">
        <f t="shared" si="5"/>
        <v>0</v>
      </c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46"/>
      <c r="AD65" s="39"/>
      <c r="AE65" s="1"/>
      <c r="AF65" s="1"/>
    </row>
    <row r="66" spans="1:32" ht="12.75" customHeight="1" x14ac:dyDescent="0.35">
      <c r="A66" s="14">
        <f t="shared" si="3"/>
        <v>25</v>
      </c>
      <c r="B66" s="29"/>
      <c r="C66" s="15"/>
      <c r="D66" s="15"/>
      <c r="E66" s="15"/>
      <c r="F66" s="15"/>
      <c r="G66" s="15"/>
      <c r="H66" s="15"/>
      <c r="I66" s="16"/>
      <c r="J66" s="51"/>
      <c r="K66" s="19"/>
      <c r="L66" s="19"/>
      <c r="M66" s="15">
        <f t="shared" ref="M66:M105" si="6">(J66+K66+L66*2)*1.66</f>
        <v>0</v>
      </c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46"/>
      <c r="AD66" s="39"/>
      <c r="AE66" s="1"/>
      <c r="AF66" s="1"/>
    </row>
    <row r="67" spans="1:32" ht="12.75" customHeight="1" x14ac:dyDescent="0.35">
      <c r="A67" s="14">
        <f t="shared" si="3"/>
        <v>25</v>
      </c>
      <c r="B67" s="29"/>
      <c r="C67" s="15"/>
      <c r="D67" s="15"/>
      <c r="E67" s="15"/>
      <c r="F67" s="15"/>
      <c r="G67" s="15"/>
      <c r="H67" s="15"/>
      <c r="I67" s="16"/>
      <c r="J67" s="51"/>
      <c r="K67" s="19"/>
      <c r="L67" s="19"/>
      <c r="M67" s="15">
        <f t="shared" si="6"/>
        <v>0</v>
      </c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46"/>
      <c r="AD67" s="39"/>
      <c r="AE67" s="1"/>
      <c r="AF67" s="1"/>
    </row>
    <row r="68" spans="1:32" ht="12.75" hidden="1" customHeight="1" x14ac:dyDescent="0.35">
      <c r="A68" s="14">
        <f t="shared" si="3"/>
        <v>25</v>
      </c>
      <c r="B68" s="29"/>
      <c r="C68" s="15"/>
      <c r="D68" s="15"/>
      <c r="E68" s="15"/>
      <c r="F68" s="15"/>
      <c r="G68" s="15"/>
      <c r="H68" s="15"/>
      <c r="I68" s="16"/>
      <c r="J68" s="51"/>
      <c r="K68" s="19"/>
      <c r="L68" s="19"/>
      <c r="M68" s="15">
        <f>(J68+K68+L68*2)*1.66</f>
        <v>0</v>
      </c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46"/>
      <c r="AD68" s="39"/>
      <c r="AE68" s="1"/>
      <c r="AF68" s="1"/>
    </row>
    <row r="69" spans="1:32" ht="12.75" hidden="1" customHeight="1" x14ac:dyDescent="0.35">
      <c r="A69" s="14">
        <f t="shared" si="3"/>
        <v>25</v>
      </c>
      <c r="B69" s="29"/>
      <c r="C69" s="15"/>
      <c r="D69" s="15"/>
      <c r="E69" s="15"/>
      <c r="F69" s="15"/>
      <c r="G69" s="15"/>
      <c r="H69" s="15"/>
      <c r="I69" s="16"/>
      <c r="J69" s="51"/>
      <c r="K69" s="19"/>
      <c r="L69" s="19"/>
      <c r="M69" s="15">
        <f t="shared" si="6"/>
        <v>0</v>
      </c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46"/>
      <c r="AD69" s="39"/>
      <c r="AE69" s="1"/>
      <c r="AF69" s="1"/>
    </row>
    <row r="70" spans="1:32" ht="12.75" hidden="1" customHeight="1" x14ac:dyDescent="0.35">
      <c r="A70" s="14">
        <f t="shared" si="3"/>
        <v>25</v>
      </c>
      <c r="B70" s="29"/>
      <c r="C70" s="15"/>
      <c r="D70" s="15"/>
      <c r="E70" s="15"/>
      <c r="F70" s="15"/>
      <c r="G70" s="15"/>
      <c r="H70" s="15"/>
      <c r="I70" s="16"/>
      <c r="J70" s="51"/>
      <c r="K70" s="19"/>
      <c r="L70" s="19"/>
      <c r="M70" s="15">
        <f t="shared" si="6"/>
        <v>0</v>
      </c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46"/>
      <c r="AD70" s="39"/>
      <c r="AE70" s="1"/>
      <c r="AF70" s="1"/>
    </row>
    <row r="71" spans="1:32" ht="12.75" hidden="1" customHeight="1" x14ac:dyDescent="0.35">
      <c r="A71" s="14">
        <f t="shared" si="3"/>
        <v>25</v>
      </c>
      <c r="B71" s="29"/>
      <c r="C71" s="15"/>
      <c r="D71" s="15"/>
      <c r="E71" s="15"/>
      <c r="F71" s="15"/>
      <c r="G71" s="15"/>
      <c r="H71" s="15"/>
      <c r="I71" s="16"/>
      <c r="J71" s="51"/>
      <c r="K71" s="19"/>
      <c r="L71" s="19"/>
      <c r="M71" s="15">
        <f t="shared" si="6"/>
        <v>0</v>
      </c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46"/>
      <c r="AD71" s="39"/>
      <c r="AE71" s="1"/>
      <c r="AF71" s="1"/>
    </row>
    <row r="72" spans="1:32" ht="12.75" hidden="1" customHeight="1" x14ac:dyDescent="0.35">
      <c r="A72" s="14">
        <f t="shared" si="3"/>
        <v>25</v>
      </c>
      <c r="B72" s="29"/>
      <c r="C72" s="15"/>
      <c r="D72" s="15"/>
      <c r="E72" s="15"/>
      <c r="F72" s="15"/>
      <c r="G72" s="15"/>
      <c r="H72" s="15"/>
      <c r="I72" s="16"/>
      <c r="J72" s="51"/>
      <c r="K72" s="19"/>
      <c r="L72" s="19"/>
      <c r="M72" s="15">
        <f t="shared" si="6"/>
        <v>0</v>
      </c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46"/>
      <c r="AD72" s="39"/>
      <c r="AE72" s="1"/>
      <c r="AF72" s="1"/>
    </row>
    <row r="73" spans="1:32" ht="12.75" hidden="1" customHeight="1" x14ac:dyDescent="0.35">
      <c r="A73" s="14">
        <f t="shared" si="3"/>
        <v>25</v>
      </c>
      <c r="B73" s="29"/>
      <c r="C73" s="15"/>
      <c r="D73" s="15"/>
      <c r="E73" s="15"/>
      <c r="F73" s="15"/>
      <c r="G73" s="15"/>
      <c r="H73" s="15"/>
      <c r="I73" s="16"/>
      <c r="J73" s="51"/>
      <c r="K73" s="19"/>
      <c r="L73" s="19"/>
      <c r="M73" s="15">
        <f t="shared" si="6"/>
        <v>0</v>
      </c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46"/>
      <c r="AD73" s="39"/>
      <c r="AE73" s="1"/>
      <c r="AF73" s="1"/>
    </row>
    <row r="74" spans="1:32" ht="12.75" hidden="1" customHeight="1" x14ac:dyDescent="0.35">
      <c r="A74" s="14">
        <f t="shared" si="3"/>
        <v>25</v>
      </c>
      <c r="B74" s="29"/>
      <c r="C74" s="15"/>
      <c r="D74" s="15"/>
      <c r="E74" s="15"/>
      <c r="F74" s="15"/>
      <c r="G74" s="15"/>
      <c r="H74" s="15"/>
      <c r="I74" s="16"/>
      <c r="J74" s="51"/>
      <c r="K74" s="19"/>
      <c r="L74" s="19"/>
      <c r="M74" s="15">
        <f t="shared" si="6"/>
        <v>0</v>
      </c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46"/>
      <c r="AD74" s="39"/>
      <c r="AE74" s="1"/>
      <c r="AF74" s="1"/>
    </row>
    <row r="75" spans="1:32" ht="12.75" hidden="1" customHeight="1" x14ac:dyDescent="0.35">
      <c r="A75" s="14">
        <f t="shared" si="3"/>
        <v>25</v>
      </c>
      <c r="B75" s="29"/>
      <c r="C75" s="15"/>
      <c r="D75" s="15"/>
      <c r="E75" s="15"/>
      <c r="F75" s="15"/>
      <c r="G75" s="15"/>
      <c r="H75" s="15"/>
      <c r="I75" s="16"/>
      <c r="J75" s="52"/>
      <c r="K75" s="19"/>
      <c r="L75" s="19"/>
      <c r="M75" s="15">
        <f t="shared" si="6"/>
        <v>0</v>
      </c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46"/>
      <c r="AD75" s="39"/>
      <c r="AE75" s="1"/>
      <c r="AF75" s="1"/>
    </row>
    <row r="76" spans="1:32" ht="12.75" hidden="1" customHeight="1" x14ac:dyDescent="0.35">
      <c r="A76" s="14">
        <f t="shared" si="3"/>
        <v>25</v>
      </c>
      <c r="B76" s="29"/>
      <c r="C76" s="15"/>
      <c r="D76" s="15"/>
      <c r="E76" s="15"/>
      <c r="F76" s="15"/>
      <c r="G76" s="15"/>
      <c r="H76" s="15"/>
      <c r="I76" s="16"/>
      <c r="J76" s="51"/>
      <c r="K76" s="19"/>
      <c r="L76" s="19"/>
      <c r="M76" s="15">
        <f t="shared" si="6"/>
        <v>0</v>
      </c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46"/>
      <c r="AD76" s="39"/>
      <c r="AE76" s="1"/>
      <c r="AF76" s="1"/>
    </row>
    <row r="77" spans="1:32" ht="12.75" hidden="1" customHeight="1" x14ac:dyDescent="0.35">
      <c r="A77" s="14">
        <f t="shared" si="3"/>
        <v>25</v>
      </c>
      <c r="B77" s="29"/>
      <c r="C77" s="15"/>
      <c r="D77" s="15"/>
      <c r="E77" s="15"/>
      <c r="F77" s="15"/>
      <c r="G77" s="15"/>
      <c r="H77" s="15"/>
      <c r="I77" s="16"/>
      <c r="J77" s="51"/>
      <c r="K77" s="19"/>
      <c r="L77" s="19"/>
      <c r="M77" s="15">
        <f t="shared" si="6"/>
        <v>0</v>
      </c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46"/>
      <c r="AD77" s="39"/>
      <c r="AE77" s="1"/>
      <c r="AF77" s="1"/>
    </row>
    <row r="78" spans="1:32" ht="12.75" hidden="1" customHeight="1" x14ac:dyDescent="0.35">
      <c r="A78" s="14">
        <f t="shared" si="3"/>
        <v>25</v>
      </c>
      <c r="B78" s="29"/>
      <c r="C78" s="15"/>
      <c r="D78" s="15"/>
      <c r="E78" s="15"/>
      <c r="F78" s="15"/>
      <c r="G78" s="15"/>
      <c r="H78" s="15"/>
      <c r="I78" s="16"/>
      <c r="J78" s="51"/>
      <c r="K78" s="19"/>
      <c r="L78" s="19"/>
      <c r="M78" s="15">
        <f t="shared" si="6"/>
        <v>0</v>
      </c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46"/>
      <c r="AD78" s="39"/>
      <c r="AE78" s="1"/>
      <c r="AF78" s="1"/>
    </row>
    <row r="79" spans="1:32" ht="12.75" hidden="1" customHeight="1" x14ac:dyDescent="0.35">
      <c r="A79" s="14">
        <f t="shared" si="3"/>
        <v>25</v>
      </c>
      <c r="B79" s="29"/>
      <c r="C79" s="15"/>
      <c r="D79" s="15"/>
      <c r="E79" s="15"/>
      <c r="F79" s="15"/>
      <c r="G79" s="15"/>
      <c r="H79" s="15"/>
      <c r="I79" s="16"/>
      <c r="J79" s="51"/>
      <c r="K79" s="19"/>
      <c r="L79" s="19"/>
      <c r="M79" s="15">
        <f t="shared" si="6"/>
        <v>0</v>
      </c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46"/>
      <c r="AD79" s="39"/>
      <c r="AE79" s="1"/>
      <c r="AF79" s="1"/>
    </row>
    <row r="80" spans="1:32" ht="12.75" hidden="1" customHeight="1" x14ac:dyDescent="0.35">
      <c r="A80" s="14">
        <f t="shared" si="3"/>
        <v>25</v>
      </c>
      <c r="B80" s="29"/>
      <c r="C80" s="15"/>
      <c r="D80" s="15"/>
      <c r="E80" s="15"/>
      <c r="F80" s="15"/>
      <c r="G80" s="15"/>
      <c r="H80" s="15"/>
      <c r="I80" s="16"/>
      <c r="J80" s="51"/>
      <c r="K80" s="19"/>
      <c r="L80" s="19"/>
      <c r="M80" s="15">
        <f t="shared" si="6"/>
        <v>0</v>
      </c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46"/>
      <c r="AD80" s="39"/>
      <c r="AE80" s="1"/>
      <c r="AF80" s="1"/>
    </row>
    <row r="81" spans="1:32" ht="12.75" hidden="1" customHeight="1" x14ac:dyDescent="0.35">
      <c r="A81" s="14">
        <f t="shared" si="3"/>
        <v>25</v>
      </c>
      <c r="B81" s="29"/>
      <c r="C81" s="15"/>
      <c r="D81" s="15"/>
      <c r="E81" s="15"/>
      <c r="F81" s="15"/>
      <c r="G81" s="15"/>
      <c r="H81" s="15"/>
      <c r="I81" s="16"/>
      <c r="J81" s="51"/>
      <c r="K81" s="19"/>
      <c r="L81" s="19"/>
      <c r="M81" s="15">
        <f t="shared" si="6"/>
        <v>0</v>
      </c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46"/>
      <c r="AD81" s="39"/>
      <c r="AE81" s="1"/>
      <c r="AF81" s="1"/>
    </row>
    <row r="82" spans="1:32" ht="12.75" hidden="1" customHeight="1" x14ac:dyDescent="0.35">
      <c r="A82" s="14">
        <f t="shared" si="3"/>
        <v>25</v>
      </c>
      <c r="B82" s="29"/>
      <c r="C82" s="15"/>
      <c r="D82" s="15"/>
      <c r="E82" s="15"/>
      <c r="F82" s="15"/>
      <c r="G82" s="15"/>
      <c r="H82" s="15"/>
      <c r="I82" s="16"/>
      <c r="J82" s="51"/>
      <c r="K82" s="19"/>
      <c r="L82" s="19"/>
      <c r="M82" s="15">
        <f t="shared" si="6"/>
        <v>0</v>
      </c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46"/>
      <c r="AD82" s="39"/>
      <c r="AE82" s="1"/>
      <c r="AF82" s="1"/>
    </row>
    <row r="83" spans="1:32" ht="12.75" hidden="1" customHeight="1" x14ac:dyDescent="0.35">
      <c r="A83" s="14">
        <f t="shared" si="3"/>
        <v>25</v>
      </c>
      <c r="B83" s="29"/>
      <c r="C83" s="15"/>
      <c r="D83" s="15"/>
      <c r="E83" s="15"/>
      <c r="F83" s="15"/>
      <c r="G83" s="15"/>
      <c r="H83" s="15"/>
      <c r="I83" s="16"/>
      <c r="J83" s="51"/>
      <c r="K83" s="19"/>
      <c r="L83" s="19"/>
      <c r="M83" s="15">
        <f t="shared" si="6"/>
        <v>0</v>
      </c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46"/>
      <c r="AD83" s="39"/>
      <c r="AE83" s="1"/>
      <c r="AF83" s="1"/>
    </row>
    <row r="84" spans="1:32" ht="12.75" hidden="1" customHeight="1" x14ac:dyDescent="0.35">
      <c r="A84" s="14">
        <f t="shared" si="3"/>
        <v>25</v>
      </c>
      <c r="B84" s="29"/>
      <c r="C84" s="15"/>
      <c r="D84" s="15"/>
      <c r="E84" s="15"/>
      <c r="F84" s="15"/>
      <c r="G84" s="15"/>
      <c r="H84" s="15"/>
      <c r="I84" s="16"/>
      <c r="J84" s="51"/>
      <c r="K84" s="19"/>
      <c r="L84" s="19"/>
      <c r="M84" s="15">
        <f t="shared" si="6"/>
        <v>0</v>
      </c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46"/>
      <c r="AD84" s="39"/>
      <c r="AE84" s="1"/>
      <c r="AF84" s="1"/>
    </row>
    <row r="85" spans="1:32" ht="12.75" hidden="1" customHeight="1" x14ac:dyDescent="0.35">
      <c r="A85" s="14">
        <f t="shared" si="3"/>
        <v>25</v>
      </c>
      <c r="B85" s="29"/>
      <c r="C85" s="15"/>
      <c r="D85" s="15"/>
      <c r="E85" s="15"/>
      <c r="F85" s="15"/>
      <c r="G85" s="15"/>
      <c r="H85" s="15"/>
      <c r="I85" s="16"/>
      <c r="J85" s="51"/>
      <c r="K85" s="19"/>
      <c r="L85" s="19"/>
      <c r="M85" s="15">
        <f t="shared" si="6"/>
        <v>0</v>
      </c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46"/>
      <c r="AD85" s="39"/>
      <c r="AE85" s="1"/>
      <c r="AF85" s="1"/>
    </row>
    <row r="86" spans="1:32" ht="12.75" hidden="1" customHeight="1" x14ac:dyDescent="0.35">
      <c r="A86" s="14">
        <f t="shared" si="3"/>
        <v>25</v>
      </c>
      <c r="B86" s="29"/>
      <c r="C86" s="15"/>
      <c r="D86" s="15"/>
      <c r="E86" s="15"/>
      <c r="F86" s="15"/>
      <c r="G86" s="15"/>
      <c r="H86" s="15"/>
      <c r="I86" s="16"/>
      <c r="J86" s="51"/>
      <c r="K86" s="19"/>
      <c r="L86" s="19"/>
      <c r="M86" s="15">
        <f t="shared" si="6"/>
        <v>0</v>
      </c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46"/>
      <c r="AD86" s="39"/>
      <c r="AE86" s="1"/>
      <c r="AF86" s="1"/>
    </row>
    <row r="87" spans="1:32" ht="12.75" hidden="1" customHeight="1" x14ac:dyDescent="0.35">
      <c r="A87" s="14">
        <f t="shared" si="3"/>
        <v>25</v>
      </c>
      <c r="B87" s="29"/>
      <c r="C87" s="15"/>
      <c r="D87" s="15"/>
      <c r="E87" s="15"/>
      <c r="F87" s="15"/>
      <c r="G87" s="15"/>
      <c r="H87" s="15"/>
      <c r="I87" s="16"/>
      <c r="J87" s="51"/>
      <c r="K87" s="19"/>
      <c r="L87" s="19"/>
      <c r="M87" s="15">
        <f t="shared" si="6"/>
        <v>0</v>
      </c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46"/>
      <c r="AD87" s="39"/>
      <c r="AE87" s="1"/>
      <c r="AF87" s="1"/>
    </row>
    <row r="88" spans="1:32" ht="12.75" hidden="1" customHeight="1" x14ac:dyDescent="0.35">
      <c r="A88" s="14">
        <f t="shared" si="3"/>
        <v>25</v>
      </c>
      <c r="B88" s="29"/>
      <c r="C88" s="15"/>
      <c r="D88" s="15"/>
      <c r="E88" s="15"/>
      <c r="F88" s="15"/>
      <c r="G88" s="15"/>
      <c r="H88" s="15"/>
      <c r="I88" s="16"/>
      <c r="J88" s="51"/>
      <c r="K88" s="19"/>
      <c r="L88" s="19"/>
      <c r="M88" s="15">
        <f t="shared" si="6"/>
        <v>0</v>
      </c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46"/>
      <c r="AD88" s="39"/>
      <c r="AE88" s="1"/>
      <c r="AF88" s="1"/>
    </row>
    <row r="89" spans="1:32" ht="12.75" hidden="1" customHeight="1" x14ac:dyDescent="0.35">
      <c r="A89" s="14">
        <f t="shared" si="3"/>
        <v>25</v>
      </c>
      <c r="B89" s="29"/>
      <c r="C89" s="15"/>
      <c r="D89" s="15"/>
      <c r="E89" s="15"/>
      <c r="F89" s="15"/>
      <c r="G89" s="15"/>
      <c r="H89" s="15"/>
      <c r="I89" s="16"/>
      <c r="J89" s="51"/>
      <c r="K89" s="19"/>
      <c r="L89" s="19"/>
      <c r="M89" s="15">
        <f t="shared" si="6"/>
        <v>0</v>
      </c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46"/>
      <c r="AD89" s="39"/>
      <c r="AE89" s="1"/>
      <c r="AF89" s="1"/>
    </row>
    <row r="90" spans="1:32" ht="12.75" hidden="1" customHeight="1" x14ac:dyDescent="0.35">
      <c r="A90" s="14">
        <f t="shared" si="3"/>
        <v>25</v>
      </c>
      <c r="B90" s="29"/>
      <c r="C90" s="15"/>
      <c r="D90" s="15"/>
      <c r="E90" s="15"/>
      <c r="F90" s="15"/>
      <c r="G90" s="15"/>
      <c r="H90" s="15"/>
      <c r="I90" s="16"/>
      <c r="J90" s="51"/>
      <c r="K90" s="19"/>
      <c r="L90" s="19"/>
      <c r="M90" s="15">
        <f t="shared" si="6"/>
        <v>0</v>
      </c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46"/>
      <c r="AD90" s="39"/>
      <c r="AE90" s="1"/>
      <c r="AF90" s="1"/>
    </row>
    <row r="91" spans="1:32" ht="12.75" hidden="1" customHeight="1" x14ac:dyDescent="0.35">
      <c r="A91" s="14">
        <f t="shared" si="3"/>
        <v>25</v>
      </c>
      <c r="B91" s="29"/>
      <c r="C91" s="15"/>
      <c r="D91" s="15"/>
      <c r="E91" s="15"/>
      <c r="F91" s="15"/>
      <c r="G91" s="15"/>
      <c r="H91" s="15"/>
      <c r="I91" s="16"/>
      <c r="J91" s="51"/>
      <c r="K91" s="19"/>
      <c r="L91" s="19"/>
      <c r="M91" s="15">
        <f t="shared" si="6"/>
        <v>0</v>
      </c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46"/>
      <c r="AD91" s="39"/>
      <c r="AE91" s="1"/>
      <c r="AF91" s="1"/>
    </row>
    <row r="92" spans="1:32" ht="12.75" hidden="1" customHeight="1" x14ac:dyDescent="0.35">
      <c r="A92" s="14">
        <f t="shared" si="3"/>
        <v>25</v>
      </c>
      <c r="B92" s="29"/>
      <c r="C92" s="15"/>
      <c r="D92" s="15"/>
      <c r="E92" s="15"/>
      <c r="F92" s="15"/>
      <c r="G92" s="15"/>
      <c r="H92" s="15"/>
      <c r="I92" s="16"/>
      <c r="J92" s="51"/>
      <c r="K92" s="19"/>
      <c r="L92" s="19"/>
      <c r="M92" s="15">
        <f t="shared" si="6"/>
        <v>0</v>
      </c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46"/>
      <c r="AD92" s="39"/>
      <c r="AE92" s="1"/>
      <c r="AF92" s="1"/>
    </row>
    <row r="93" spans="1:32" ht="12.75" hidden="1" customHeight="1" x14ac:dyDescent="0.35">
      <c r="A93" s="14">
        <f t="shared" si="3"/>
        <v>25</v>
      </c>
      <c r="B93" s="29"/>
      <c r="C93" s="15"/>
      <c r="D93" s="15"/>
      <c r="E93" s="15"/>
      <c r="F93" s="15"/>
      <c r="G93" s="15"/>
      <c r="H93" s="15"/>
      <c r="I93" s="16"/>
      <c r="J93" s="51"/>
      <c r="K93" s="19"/>
      <c r="L93" s="19"/>
      <c r="M93" s="15">
        <f>(J93+K93+L93*2)*1.66</f>
        <v>0</v>
      </c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46"/>
      <c r="AD93" s="39"/>
      <c r="AE93" s="1"/>
      <c r="AF93" s="1"/>
    </row>
    <row r="94" spans="1:32" ht="12.75" hidden="1" customHeight="1" x14ac:dyDescent="0.35">
      <c r="A94" s="14">
        <f t="shared" si="3"/>
        <v>25</v>
      </c>
      <c r="B94" s="29"/>
      <c r="C94" s="15"/>
      <c r="D94" s="15"/>
      <c r="E94" s="15"/>
      <c r="F94" s="15"/>
      <c r="G94" s="15"/>
      <c r="H94" s="15"/>
      <c r="I94" s="16"/>
      <c r="J94" s="51"/>
      <c r="K94" s="19"/>
      <c r="L94" s="19"/>
      <c r="M94" s="15">
        <f t="shared" si="6"/>
        <v>0</v>
      </c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46"/>
      <c r="AD94" s="39"/>
      <c r="AE94" s="1"/>
      <c r="AF94" s="1"/>
    </row>
    <row r="95" spans="1:32" ht="12.75" hidden="1" customHeight="1" x14ac:dyDescent="0.35">
      <c r="A95" s="14">
        <f t="shared" si="3"/>
        <v>25</v>
      </c>
      <c r="B95" s="29"/>
      <c r="C95" s="15"/>
      <c r="D95" s="15"/>
      <c r="E95" s="15"/>
      <c r="F95" s="15"/>
      <c r="G95" s="15"/>
      <c r="H95" s="15"/>
      <c r="I95" s="16"/>
      <c r="J95" s="51"/>
      <c r="K95" s="19"/>
      <c r="L95" s="19"/>
      <c r="M95" s="15">
        <f t="shared" si="6"/>
        <v>0</v>
      </c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46"/>
      <c r="AD95" s="39"/>
      <c r="AE95" s="1"/>
      <c r="AF95" s="1"/>
    </row>
    <row r="96" spans="1:32" ht="12.75" hidden="1" customHeight="1" x14ac:dyDescent="0.35">
      <c r="A96" s="14">
        <f t="shared" si="3"/>
        <v>25</v>
      </c>
      <c r="B96" s="29"/>
      <c r="C96" s="15"/>
      <c r="D96" s="15"/>
      <c r="E96" s="15"/>
      <c r="F96" s="15"/>
      <c r="G96" s="15"/>
      <c r="H96" s="15"/>
      <c r="I96" s="16"/>
      <c r="J96" s="51"/>
      <c r="K96" s="19"/>
      <c r="L96" s="19"/>
      <c r="M96" s="15">
        <f t="shared" si="6"/>
        <v>0</v>
      </c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46"/>
      <c r="AD96" s="39"/>
      <c r="AE96" s="1"/>
      <c r="AF96" s="1"/>
    </row>
    <row r="97" spans="1:32" ht="12.75" hidden="1" customHeight="1" x14ac:dyDescent="0.35">
      <c r="A97" s="14">
        <f t="shared" si="3"/>
        <v>25</v>
      </c>
      <c r="B97" s="29"/>
      <c r="C97" s="15"/>
      <c r="D97" s="15"/>
      <c r="E97" s="15"/>
      <c r="F97" s="15"/>
      <c r="G97" s="15"/>
      <c r="H97" s="15"/>
      <c r="I97" s="16"/>
      <c r="J97" s="51"/>
      <c r="K97" s="19"/>
      <c r="L97" s="19"/>
      <c r="M97" s="15">
        <f t="shared" si="6"/>
        <v>0</v>
      </c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46"/>
      <c r="AD97" s="39"/>
      <c r="AE97" s="1"/>
      <c r="AF97" s="1"/>
    </row>
    <row r="98" spans="1:32" ht="12.75" hidden="1" customHeight="1" x14ac:dyDescent="0.35">
      <c r="A98" s="14">
        <f t="shared" si="3"/>
        <v>25</v>
      </c>
      <c r="B98" s="29"/>
      <c r="C98" s="15"/>
      <c r="D98" s="15"/>
      <c r="E98" s="15"/>
      <c r="F98" s="15"/>
      <c r="G98" s="15"/>
      <c r="H98" s="15"/>
      <c r="I98" s="16"/>
      <c r="J98" s="51"/>
      <c r="K98" s="19"/>
      <c r="L98" s="19"/>
      <c r="M98" s="15">
        <f t="shared" si="6"/>
        <v>0</v>
      </c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46"/>
      <c r="AD98" s="39"/>
      <c r="AE98" s="1"/>
      <c r="AF98" s="1"/>
    </row>
    <row r="99" spans="1:32" ht="12.75" hidden="1" customHeight="1" x14ac:dyDescent="0.35">
      <c r="A99" s="14">
        <f t="shared" si="3"/>
        <v>25</v>
      </c>
      <c r="B99" s="29"/>
      <c r="C99" s="15"/>
      <c r="D99" s="15"/>
      <c r="E99" s="15"/>
      <c r="F99" s="15"/>
      <c r="G99" s="15"/>
      <c r="H99" s="15"/>
      <c r="I99" s="16"/>
      <c r="J99" s="51"/>
      <c r="K99" s="19"/>
      <c r="L99" s="19"/>
      <c r="M99" s="15">
        <f t="shared" si="6"/>
        <v>0</v>
      </c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46"/>
      <c r="AD99" s="39"/>
      <c r="AE99" s="1"/>
      <c r="AF99" s="1"/>
    </row>
    <row r="100" spans="1:32" ht="12.75" hidden="1" customHeight="1" x14ac:dyDescent="0.35">
      <c r="A100" s="14">
        <f t="shared" si="3"/>
        <v>25</v>
      </c>
      <c r="B100" s="29"/>
      <c r="C100" s="15"/>
      <c r="D100" s="15"/>
      <c r="E100" s="15"/>
      <c r="F100" s="15"/>
      <c r="G100" s="15"/>
      <c r="H100" s="15"/>
      <c r="I100" s="16"/>
      <c r="J100" s="51"/>
      <c r="K100" s="19"/>
      <c r="L100" s="19"/>
      <c r="M100" s="15">
        <f t="shared" si="6"/>
        <v>0</v>
      </c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46"/>
      <c r="AD100" s="39"/>
      <c r="AE100" s="1"/>
      <c r="AF100" s="1"/>
    </row>
    <row r="101" spans="1:32" ht="12.75" hidden="1" customHeight="1" x14ac:dyDescent="0.35">
      <c r="A101" s="14">
        <f t="shared" si="3"/>
        <v>25</v>
      </c>
      <c r="B101" s="29"/>
      <c r="C101" s="15"/>
      <c r="D101" s="15"/>
      <c r="E101" s="15"/>
      <c r="F101" s="15"/>
      <c r="G101" s="15"/>
      <c r="H101" s="15"/>
      <c r="I101" s="16"/>
      <c r="J101" s="51"/>
      <c r="K101" s="19"/>
      <c r="L101" s="19"/>
      <c r="M101" s="15">
        <f t="shared" si="6"/>
        <v>0</v>
      </c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46"/>
      <c r="AD101" s="39"/>
      <c r="AE101" s="1"/>
      <c r="AF101" s="1"/>
    </row>
    <row r="102" spans="1:32" ht="12.75" hidden="1" customHeight="1" x14ac:dyDescent="0.35">
      <c r="A102" s="14">
        <f t="shared" si="3"/>
        <v>25</v>
      </c>
      <c r="B102" s="29"/>
      <c r="C102" s="15"/>
      <c r="D102" s="15"/>
      <c r="E102" s="15"/>
      <c r="F102" s="15"/>
      <c r="G102" s="15"/>
      <c r="H102" s="15"/>
      <c r="I102" s="16"/>
      <c r="J102" s="51"/>
      <c r="K102" s="19"/>
      <c r="L102" s="19"/>
      <c r="M102" s="15">
        <f t="shared" si="6"/>
        <v>0</v>
      </c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46"/>
      <c r="AD102" s="39"/>
      <c r="AE102" s="1"/>
      <c r="AF102" s="1"/>
    </row>
    <row r="103" spans="1:32" ht="12.75" hidden="1" customHeight="1" x14ac:dyDescent="0.35">
      <c r="A103" s="14">
        <f t="shared" si="3"/>
        <v>25</v>
      </c>
      <c r="B103" s="29"/>
      <c r="C103" s="15"/>
      <c r="D103" s="15"/>
      <c r="E103" s="15"/>
      <c r="F103" s="15"/>
      <c r="G103" s="15"/>
      <c r="H103" s="15"/>
      <c r="I103" s="16"/>
      <c r="J103" s="51"/>
      <c r="K103" s="19"/>
      <c r="L103" s="19"/>
      <c r="M103" s="15">
        <f t="shared" si="6"/>
        <v>0</v>
      </c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46"/>
      <c r="AD103" s="39"/>
      <c r="AE103" s="1"/>
      <c r="AF103" s="1"/>
    </row>
    <row r="104" spans="1:32" ht="12.75" hidden="1" customHeight="1" x14ac:dyDescent="0.35">
      <c r="A104" s="14">
        <f t="shared" si="3"/>
        <v>25</v>
      </c>
      <c r="B104" s="29"/>
      <c r="C104" s="15"/>
      <c r="D104" s="15"/>
      <c r="E104" s="15"/>
      <c r="F104" s="15"/>
      <c r="G104" s="15"/>
      <c r="H104" s="15"/>
      <c r="I104" s="16"/>
      <c r="J104" s="51"/>
      <c r="K104" s="19"/>
      <c r="L104" s="19"/>
      <c r="M104" s="15">
        <f t="shared" si="6"/>
        <v>0</v>
      </c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46"/>
      <c r="AD104" s="39"/>
      <c r="AE104" s="1"/>
      <c r="AF104" s="1"/>
    </row>
    <row r="105" spans="1:32" ht="12.75" hidden="1" customHeight="1" x14ac:dyDescent="0.35">
      <c r="A105" s="14">
        <f t="shared" si="3"/>
        <v>25</v>
      </c>
      <c r="B105" s="29"/>
      <c r="C105" s="15"/>
      <c r="D105" s="15"/>
      <c r="E105" s="15"/>
      <c r="F105" s="15"/>
      <c r="G105" s="15"/>
      <c r="H105" s="15"/>
      <c r="I105" s="16"/>
      <c r="J105" s="51"/>
      <c r="K105" s="19"/>
      <c r="L105" s="19"/>
      <c r="M105" s="15">
        <f t="shared" si="6"/>
        <v>0</v>
      </c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46"/>
      <c r="AD105" s="39"/>
      <c r="AE105" s="1"/>
      <c r="AF105" s="1"/>
    </row>
    <row r="106" spans="1:32" ht="12.75" hidden="1" customHeight="1" x14ac:dyDescent="0.35">
      <c r="A106" s="14">
        <f t="shared" si="3"/>
        <v>25</v>
      </c>
      <c r="B106" s="29"/>
      <c r="C106" s="15"/>
      <c r="D106" s="15"/>
      <c r="E106" s="15"/>
      <c r="F106" s="15"/>
      <c r="G106" s="15"/>
      <c r="H106" s="15"/>
      <c r="I106" s="16"/>
      <c r="J106" s="51"/>
      <c r="K106" s="19"/>
      <c r="L106" s="19"/>
      <c r="M106" s="15">
        <f t="shared" ref="M106" si="7">(J106+K106+L106*2)*1.66</f>
        <v>0</v>
      </c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46"/>
      <c r="AD106" s="39"/>
      <c r="AE106" s="1"/>
      <c r="AF106" s="1"/>
    </row>
    <row r="107" spans="1:32" ht="12.75" hidden="1" customHeight="1" x14ac:dyDescent="0.35">
      <c r="A107" s="14">
        <f t="shared" si="3"/>
        <v>25</v>
      </c>
      <c r="B107" s="29"/>
      <c r="C107" s="15"/>
      <c r="D107" s="15"/>
      <c r="E107" s="15"/>
      <c r="F107" s="15"/>
      <c r="G107" s="15"/>
      <c r="H107" s="15"/>
      <c r="I107" s="16"/>
      <c r="J107" s="51"/>
      <c r="K107" s="19"/>
      <c r="L107" s="19"/>
      <c r="M107" s="15">
        <f>(J107+K107+L107*2)*1.66</f>
        <v>0</v>
      </c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46"/>
      <c r="AD107" s="39"/>
      <c r="AE107" s="1"/>
      <c r="AF107" s="1"/>
    </row>
    <row r="108" spans="1:32" ht="12.75" hidden="1" customHeight="1" x14ac:dyDescent="0.35">
      <c r="A108" s="14">
        <f t="shared" si="3"/>
        <v>25</v>
      </c>
      <c r="B108" s="29"/>
      <c r="C108" s="15"/>
      <c r="D108" s="15"/>
      <c r="E108" s="15"/>
      <c r="F108" s="15"/>
      <c r="G108" s="15"/>
      <c r="H108" s="15"/>
      <c r="I108" s="16"/>
      <c r="J108" s="51"/>
      <c r="K108" s="19"/>
      <c r="L108" s="19"/>
      <c r="M108" s="15">
        <f t="shared" ref="M108:M117" si="8">(J108+K108+L108*2)*1.66</f>
        <v>0</v>
      </c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46"/>
      <c r="AD108" s="39"/>
      <c r="AE108" s="1"/>
      <c r="AF108" s="1"/>
    </row>
    <row r="109" spans="1:32" ht="12.75" hidden="1" customHeight="1" x14ac:dyDescent="0.35">
      <c r="A109" s="14">
        <f t="shared" si="3"/>
        <v>25</v>
      </c>
      <c r="B109" s="29"/>
      <c r="C109" s="15"/>
      <c r="D109" s="15"/>
      <c r="E109" s="15"/>
      <c r="F109" s="15"/>
      <c r="G109" s="15"/>
      <c r="H109" s="15"/>
      <c r="I109" s="16"/>
      <c r="J109" s="51"/>
      <c r="K109" s="19"/>
      <c r="L109" s="19"/>
      <c r="M109" s="15">
        <f t="shared" si="8"/>
        <v>0</v>
      </c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46"/>
      <c r="AD109" s="39"/>
      <c r="AE109" s="1"/>
      <c r="AF109" s="1"/>
    </row>
    <row r="110" spans="1:32" ht="12.75" hidden="1" customHeight="1" x14ac:dyDescent="0.35">
      <c r="A110" s="14">
        <f t="shared" si="3"/>
        <v>25</v>
      </c>
      <c r="B110" s="35"/>
      <c r="C110" s="36"/>
      <c r="D110" s="36"/>
      <c r="E110" s="36"/>
      <c r="F110" s="36"/>
      <c r="G110" s="36"/>
      <c r="H110" s="36"/>
      <c r="I110" s="37"/>
      <c r="J110" s="51"/>
      <c r="K110" s="19"/>
      <c r="L110" s="19"/>
      <c r="M110" s="15">
        <f t="shared" si="8"/>
        <v>0</v>
      </c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46"/>
      <c r="AD110" s="39"/>
      <c r="AE110" s="1"/>
      <c r="AF110" s="1"/>
    </row>
    <row r="111" spans="1:32" ht="12.75" hidden="1" customHeight="1" x14ac:dyDescent="0.35">
      <c r="A111" s="14">
        <f t="shared" si="3"/>
        <v>25</v>
      </c>
      <c r="B111" s="35"/>
      <c r="C111" s="36"/>
      <c r="D111" s="36"/>
      <c r="E111" s="36"/>
      <c r="F111" s="36"/>
      <c r="G111" s="36"/>
      <c r="H111" s="36"/>
      <c r="I111" s="37"/>
      <c r="J111" s="51"/>
      <c r="K111" s="19"/>
      <c r="L111" s="19"/>
      <c r="M111" s="15">
        <f t="shared" si="8"/>
        <v>0</v>
      </c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46"/>
      <c r="AD111" s="39"/>
      <c r="AE111" s="1"/>
      <c r="AF111" s="1"/>
    </row>
    <row r="112" spans="1:32" ht="12.75" hidden="1" customHeight="1" x14ac:dyDescent="0.35">
      <c r="A112" s="14">
        <f t="shared" si="3"/>
        <v>25</v>
      </c>
      <c r="B112" s="29"/>
      <c r="C112" s="15"/>
      <c r="D112" s="15"/>
      <c r="E112" s="15"/>
      <c r="F112" s="15"/>
      <c r="G112" s="15"/>
      <c r="H112" s="15"/>
      <c r="I112" s="16"/>
      <c r="J112" s="51"/>
      <c r="K112" s="19"/>
      <c r="L112" s="19"/>
      <c r="M112" s="15">
        <f t="shared" si="8"/>
        <v>0</v>
      </c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46"/>
      <c r="AD112" s="39"/>
      <c r="AE112" s="1"/>
      <c r="AF112" s="1"/>
    </row>
    <row r="113" spans="1:32" ht="12.75" hidden="1" customHeight="1" x14ac:dyDescent="0.35">
      <c r="A113" s="14">
        <f t="shared" si="3"/>
        <v>25</v>
      </c>
      <c r="B113" s="29"/>
      <c r="C113" s="15"/>
      <c r="D113" s="15"/>
      <c r="E113" s="15"/>
      <c r="F113" s="15"/>
      <c r="G113" s="15"/>
      <c r="H113" s="15"/>
      <c r="I113" s="16"/>
      <c r="J113" s="51"/>
      <c r="K113" s="19"/>
      <c r="L113" s="19"/>
      <c r="M113" s="15">
        <f t="shared" si="8"/>
        <v>0</v>
      </c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46"/>
      <c r="AD113" s="39"/>
      <c r="AE113" s="1"/>
      <c r="AF113" s="1"/>
    </row>
    <row r="114" spans="1:32" ht="12.75" hidden="1" customHeight="1" x14ac:dyDescent="0.35">
      <c r="A114" s="14">
        <f t="shared" si="3"/>
        <v>25</v>
      </c>
      <c r="B114" s="29"/>
      <c r="C114" s="15"/>
      <c r="D114" s="15"/>
      <c r="E114" s="15"/>
      <c r="F114" s="15"/>
      <c r="G114" s="15"/>
      <c r="H114" s="15"/>
      <c r="I114" s="16"/>
      <c r="J114" s="51"/>
      <c r="K114" s="19"/>
      <c r="L114" s="19"/>
      <c r="M114" s="15">
        <f t="shared" si="8"/>
        <v>0</v>
      </c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46"/>
      <c r="AD114" s="39"/>
      <c r="AE114" s="1"/>
      <c r="AF114" s="1"/>
    </row>
    <row r="115" spans="1:32" ht="12.75" hidden="1" customHeight="1" x14ac:dyDescent="0.35">
      <c r="A115" s="14">
        <f t="shared" si="3"/>
        <v>25</v>
      </c>
      <c r="B115" s="29"/>
      <c r="C115" s="15"/>
      <c r="D115" s="15"/>
      <c r="E115" s="15"/>
      <c r="F115" s="15"/>
      <c r="G115" s="15"/>
      <c r="H115" s="15"/>
      <c r="I115" s="16"/>
      <c r="J115" s="51"/>
      <c r="K115" s="19"/>
      <c r="L115" s="19"/>
      <c r="M115" s="15">
        <f t="shared" si="8"/>
        <v>0</v>
      </c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46"/>
      <c r="AD115" s="39"/>
      <c r="AE115" s="1"/>
      <c r="AF115" s="1"/>
    </row>
    <row r="116" spans="1:32" ht="12.75" hidden="1" customHeight="1" x14ac:dyDescent="0.35">
      <c r="A116" s="14">
        <f t="shared" si="3"/>
        <v>25</v>
      </c>
      <c r="B116" s="29"/>
      <c r="C116" s="15"/>
      <c r="D116" s="15"/>
      <c r="E116" s="15"/>
      <c r="F116" s="15"/>
      <c r="G116" s="15"/>
      <c r="H116" s="15"/>
      <c r="I116" s="16"/>
      <c r="J116" s="51"/>
      <c r="K116" s="19"/>
      <c r="L116" s="19"/>
      <c r="M116" s="15">
        <f t="shared" si="8"/>
        <v>0</v>
      </c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46"/>
      <c r="AD116" s="39"/>
      <c r="AE116" s="1"/>
      <c r="AF116" s="1"/>
    </row>
    <row r="117" spans="1:32" ht="12.75" hidden="1" customHeight="1" x14ac:dyDescent="0.35">
      <c r="A117" s="14">
        <f t="shared" si="3"/>
        <v>25</v>
      </c>
      <c r="B117" s="29"/>
      <c r="C117" s="15"/>
      <c r="D117" s="15"/>
      <c r="E117" s="15"/>
      <c r="F117" s="15"/>
      <c r="G117" s="15"/>
      <c r="H117" s="15"/>
      <c r="I117" s="16"/>
      <c r="J117" s="51"/>
      <c r="K117" s="19"/>
      <c r="L117" s="19"/>
      <c r="M117" s="15">
        <f t="shared" si="8"/>
        <v>0</v>
      </c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46"/>
      <c r="AD117" s="39"/>
      <c r="AE117" s="1"/>
      <c r="AF117" s="1"/>
    </row>
    <row r="118" spans="1:32" ht="12.75" hidden="1" customHeight="1" x14ac:dyDescent="0.35">
      <c r="A118" s="14">
        <f t="shared" si="3"/>
        <v>25</v>
      </c>
      <c r="B118" s="29"/>
      <c r="C118" s="15"/>
      <c r="D118" s="15"/>
      <c r="E118" s="15"/>
      <c r="F118" s="15"/>
      <c r="G118" s="15"/>
      <c r="H118" s="15"/>
      <c r="I118" s="16"/>
      <c r="J118" s="51"/>
      <c r="K118" s="19"/>
      <c r="L118" s="19"/>
      <c r="M118" s="15">
        <f>(J118+K118+L118*2)*1.66</f>
        <v>0</v>
      </c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46"/>
      <c r="AD118" s="39"/>
      <c r="AE118" s="1"/>
      <c r="AF118" s="1"/>
    </row>
    <row r="119" spans="1:32" ht="12.75" hidden="1" customHeight="1" x14ac:dyDescent="0.35">
      <c r="A119" s="14">
        <f t="shared" si="3"/>
        <v>25</v>
      </c>
      <c r="B119" s="29"/>
      <c r="C119" s="15"/>
      <c r="D119" s="15"/>
      <c r="E119" s="15"/>
      <c r="F119" s="15"/>
      <c r="G119" s="15"/>
      <c r="H119" s="15"/>
      <c r="I119" s="16"/>
      <c r="J119" s="51"/>
      <c r="K119" s="19"/>
      <c r="L119" s="19"/>
      <c r="M119" s="15">
        <f t="shared" ref="M119:M131" si="9">(J119+K119+L119*2)*1.66</f>
        <v>0</v>
      </c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46"/>
      <c r="AD119" s="39"/>
      <c r="AE119" s="1"/>
      <c r="AF119" s="1"/>
    </row>
    <row r="120" spans="1:32" ht="12.75" hidden="1" customHeight="1" x14ac:dyDescent="0.35">
      <c r="A120" s="14">
        <f t="shared" si="3"/>
        <v>25</v>
      </c>
      <c r="B120" s="29"/>
      <c r="C120" s="15"/>
      <c r="D120" s="15"/>
      <c r="E120" s="15"/>
      <c r="F120" s="15"/>
      <c r="G120" s="15"/>
      <c r="H120" s="15"/>
      <c r="I120" s="16"/>
      <c r="J120" s="51"/>
      <c r="K120" s="19"/>
      <c r="L120" s="19"/>
      <c r="M120" s="15">
        <f t="shared" si="9"/>
        <v>0</v>
      </c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46"/>
      <c r="AD120" s="39"/>
      <c r="AE120" s="1"/>
      <c r="AF120" s="1"/>
    </row>
    <row r="121" spans="1:32" ht="12.75" hidden="1" customHeight="1" x14ac:dyDescent="0.35">
      <c r="A121" s="14">
        <f t="shared" si="3"/>
        <v>25</v>
      </c>
      <c r="B121" s="29"/>
      <c r="C121" s="15"/>
      <c r="D121" s="15"/>
      <c r="E121" s="15"/>
      <c r="F121" s="15"/>
      <c r="G121" s="15"/>
      <c r="H121" s="15"/>
      <c r="I121" s="16"/>
      <c r="J121" s="51"/>
      <c r="K121" s="19"/>
      <c r="L121" s="19"/>
      <c r="M121" s="15">
        <f t="shared" si="9"/>
        <v>0</v>
      </c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46"/>
      <c r="AD121" s="39"/>
      <c r="AE121" s="1"/>
      <c r="AF121" s="1"/>
    </row>
    <row r="122" spans="1:32" ht="12.75" hidden="1" customHeight="1" x14ac:dyDescent="0.35">
      <c r="A122" s="14">
        <f t="shared" si="3"/>
        <v>25</v>
      </c>
      <c r="B122" s="29"/>
      <c r="C122" s="15"/>
      <c r="D122" s="15"/>
      <c r="E122" s="15"/>
      <c r="F122" s="15"/>
      <c r="G122" s="15"/>
      <c r="H122" s="15"/>
      <c r="I122" s="16"/>
      <c r="J122" s="51"/>
      <c r="K122" s="19"/>
      <c r="L122" s="19"/>
      <c r="M122" s="15">
        <f t="shared" si="9"/>
        <v>0</v>
      </c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46"/>
      <c r="AD122" s="39"/>
      <c r="AE122" s="1"/>
      <c r="AF122" s="1"/>
    </row>
    <row r="123" spans="1:32" ht="12.75" hidden="1" customHeight="1" x14ac:dyDescent="0.35">
      <c r="A123" s="14">
        <f t="shared" si="3"/>
        <v>25</v>
      </c>
      <c r="B123" s="29"/>
      <c r="C123" s="15"/>
      <c r="D123" s="15"/>
      <c r="E123" s="15"/>
      <c r="F123" s="15"/>
      <c r="G123" s="15"/>
      <c r="H123" s="15"/>
      <c r="I123" s="16"/>
      <c r="J123" s="51"/>
      <c r="K123" s="19"/>
      <c r="L123" s="19"/>
      <c r="M123" s="15">
        <f t="shared" si="9"/>
        <v>0</v>
      </c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46"/>
      <c r="AD123" s="39"/>
      <c r="AE123" s="1"/>
      <c r="AF123" s="1"/>
    </row>
    <row r="124" spans="1:32" ht="12.75" hidden="1" customHeight="1" x14ac:dyDescent="0.35">
      <c r="A124" s="14">
        <f t="shared" si="3"/>
        <v>25</v>
      </c>
      <c r="B124" s="29"/>
      <c r="C124" s="15"/>
      <c r="D124" s="15"/>
      <c r="E124" s="15"/>
      <c r="F124" s="15"/>
      <c r="G124" s="15"/>
      <c r="H124" s="15"/>
      <c r="I124" s="16"/>
      <c r="J124" s="51"/>
      <c r="K124" s="19"/>
      <c r="L124" s="19"/>
      <c r="M124" s="15">
        <f t="shared" si="9"/>
        <v>0</v>
      </c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46"/>
      <c r="AD124" s="39"/>
      <c r="AE124" s="1"/>
      <c r="AF124" s="1"/>
    </row>
    <row r="125" spans="1:32" ht="12.75" hidden="1" customHeight="1" x14ac:dyDescent="0.35">
      <c r="A125" s="14">
        <f t="shared" si="3"/>
        <v>25</v>
      </c>
      <c r="B125" s="29"/>
      <c r="C125" s="15"/>
      <c r="D125" s="15"/>
      <c r="E125" s="15"/>
      <c r="F125" s="15"/>
      <c r="G125" s="15"/>
      <c r="H125" s="15"/>
      <c r="I125" s="16"/>
      <c r="J125" s="51"/>
      <c r="K125" s="19"/>
      <c r="L125" s="19"/>
      <c r="M125" s="15">
        <f t="shared" si="9"/>
        <v>0</v>
      </c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46"/>
      <c r="AD125" s="39"/>
      <c r="AE125" s="1"/>
      <c r="AF125" s="1"/>
    </row>
    <row r="126" spans="1:32" ht="12.75" hidden="1" customHeight="1" x14ac:dyDescent="0.35">
      <c r="A126" s="14">
        <f t="shared" si="3"/>
        <v>25</v>
      </c>
      <c r="B126" s="29"/>
      <c r="C126" s="15"/>
      <c r="D126" s="15"/>
      <c r="E126" s="15"/>
      <c r="F126" s="15"/>
      <c r="G126" s="15"/>
      <c r="H126" s="15"/>
      <c r="I126" s="16"/>
      <c r="J126" s="51"/>
      <c r="K126" s="19"/>
      <c r="L126" s="19"/>
      <c r="M126" s="15">
        <f t="shared" si="9"/>
        <v>0</v>
      </c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46"/>
      <c r="AD126" s="39"/>
      <c r="AE126" s="1"/>
      <c r="AF126" s="1"/>
    </row>
    <row r="127" spans="1:32" ht="12.75" hidden="1" customHeight="1" x14ac:dyDescent="0.35">
      <c r="A127" s="14">
        <f t="shared" si="3"/>
        <v>25</v>
      </c>
      <c r="B127" s="29"/>
      <c r="C127" s="15"/>
      <c r="D127" s="15"/>
      <c r="E127" s="15"/>
      <c r="F127" s="15"/>
      <c r="G127" s="15"/>
      <c r="H127" s="15"/>
      <c r="I127" s="16"/>
      <c r="J127" s="51"/>
      <c r="K127" s="19"/>
      <c r="L127" s="19"/>
      <c r="M127" s="15">
        <f t="shared" si="9"/>
        <v>0</v>
      </c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46"/>
      <c r="AD127" s="39"/>
      <c r="AE127" s="1"/>
      <c r="AF127" s="1"/>
    </row>
    <row r="128" spans="1:32" ht="12.75" hidden="1" customHeight="1" x14ac:dyDescent="0.35">
      <c r="A128" s="14">
        <f t="shared" si="3"/>
        <v>25</v>
      </c>
      <c r="B128" s="29"/>
      <c r="C128" s="15"/>
      <c r="D128" s="15"/>
      <c r="E128" s="15"/>
      <c r="F128" s="15"/>
      <c r="G128" s="15"/>
      <c r="H128" s="15"/>
      <c r="I128" s="16"/>
      <c r="J128" s="51"/>
      <c r="K128" s="19"/>
      <c r="L128" s="19"/>
      <c r="M128" s="15">
        <f t="shared" si="9"/>
        <v>0</v>
      </c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46"/>
      <c r="AD128" s="39"/>
      <c r="AE128" s="1"/>
      <c r="AF128" s="1"/>
    </row>
    <row r="129" spans="1:32" ht="12.75" hidden="1" customHeight="1" x14ac:dyDescent="0.35">
      <c r="A129" s="14">
        <f t="shared" si="3"/>
        <v>25</v>
      </c>
      <c r="B129" s="29"/>
      <c r="C129" s="15"/>
      <c r="D129" s="15"/>
      <c r="E129" s="15"/>
      <c r="F129" s="15"/>
      <c r="G129" s="15"/>
      <c r="H129" s="15"/>
      <c r="I129" s="16"/>
      <c r="J129" s="51"/>
      <c r="K129" s="19"/>
      <c r="L129" s="19"/>
      <c r="M129" s="15">
        <f t="shared" si="9"/>
        <v>0</v>
      </c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46"/>
      <c r="AD129" s="39"/>
      <c r="AE129" s="1"/>
      <c r="AF129" s="1"/>
    </row>
    <row r="130" spans="1:32" ht="12.75" hidden="1" customHeight="1" x14ac:dyDescent="0.35">
      <c r="A130" s="14">
        <f t="shared" si="3"/>
        <v>25</v>
      </c>
      <c r="B130" s="29"/>
      <c r="C130" s="15"/>
      <c r="D130" s="15"/>
      <c r="E130" s="15"/>
      <c r="F130" s="15"/>
      <c r="G130" s="15"/>
      <c r="H130" s="15"/>
      <c r="I130" s="16"/>
      <c r="J130" s="51"/>
      <c r="K130" s="19"/>
      <c r="L130" s="19"/>
      <c r="M130" s="15">
        <f t="shared" si="9"/>
        <v>0</v>
      </c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46"/>
      <c r="AD130" s="39"/>
      <c r="AE130" s="1"/>
      <c r="AF130" s="1"/>
    </row>
    <row r="131" spans="1:32" ht="12.75" hidden="1" customHeight="1" x14ac:dyDescent="0.35">
      <c r="A131" s="14">
        <f t="shared" si="3"/>
        <v>25</v>
      </c>
      <c r="B131" s="29"/>
      <c r="C131" s="15"/>
      <c r="D131" s="15"/>
      <c r="E131" s="15"/>
      <c r="F131" s="15"/>
      <c r="G131" s="15"/>
      <c r="H131" s="15"/>
      <c r="I131" s="16"/>
      <c r="J131" s="51"/>
      <c r="K131" s="19"/>
      <c r="L131" s="19"/>
      <c r="M131" s="15">
        <f t="shared" si="9"/>
        <v>0</v>
      </c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46"/>
      <c r="AD131" s="39"/>
      <c r="AE131" s="1"/>
      <c r="AF131" s="1"/>
    </row>
    <row r="132" spans="1:32" ht="12.75" hidden="1" customHeight="1" x14ac:dyDescent="0.35">
      <c r="A132" s="14">
        <f t="shared" si="3"/>
        <v>25</v>
      </c>
      <c r="B132" s="29"/>
      <c r="C132" s="15"/>
      <c r="D132" s="15"/>
      <c r="E132" s="15"/>
      <c r="F132" s="15"/>
      <c r="G132" s="15"/>
      <c r="H132" s="15"/>
      <c r="I132" s="16"/>
      <c r="J132" s="51"/>
      <c r="K132" s="19"/>
      <c r="L132" s="19"/>
      <c r="M132" s="15">
        <f>(J132+K132+L132*2)*1.66</f>
        <v>0</v>
      </c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46"/>
      <c r="AD132" s="39"/>
      <c r="AE132" s="1"/>
      <c r="AF132" s="1"/>
    </row>
    <row r="133" spans="1:32" ht="12.75" hidden="1" customHeight="1" x14ac:dyDescent="0.35">
      <c r="A133" s="14">
        <f t="shared" si="3"/>
        <v>25</v>
      </c>
      <c r="B133" s="29"/>
      <c r="C133" s="15"/>
      <c r="D133" s="15"/>
      <c r="E133" s="15"/>
      <c r="F133" s="15"/>
      <c r="G133" s="15"/>
      <c r="H133" s="15"/>
      <c r="I133" s="16"/>
      <c r="J133" s="51"/>
      <c r="K133" s="19"/>
      <c r="L133" s="19"/>
      <c r="M133" s="15">
        <f t="shared" ref="M133:M140" si="10">(J133+K133+L133*2)*1.66</f>
        <v>0</v>
      </c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46"/>
      <c r="AD133" s="39"/>
      <c r="AE133" s="1"/>
      <c r="AF133" s="1"/>
    </row>
    <row r="134" spans="1:32" ht="12.75" hidden="1" customHeight="1" x14ac:dyDescent="0.35">
      <c r="A134" s="14">
        <f t="shared" si="3"/>
        <v>25</v>
      </c>
      <c r="B134" s="29"/>
      <c r="C134" s="15"/>
      <c r="D134" s="15"/>
      <c r="E134" s="15"/>
      <c r="F134" s="15"/>
      <c r="G134" s="15"/>
      <c r="H134" s="15"/>
      <c r="I134" s="16"/>
      <c r="J134" s="51"/>
      <c r="K134" s="19"/>
      <c r="L134" s="19"/>
      <c r="M134" s="15">
        <f t="shared" si="10"/>
        <v>0</v>
      </c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46"/>
      <c r="AD134" s="39"/>
      <c r="AE134" s="1"/>
      <c r="AF134" s="1"/>
    </row>
    <row r="135" spans="1:32" ht="12.75" hidden="1" customHeight="1" x14ac:dyDescent="0.35">
      <c r="A135" s="14">
        <f t="shared" si="3"/>
        <v>25</v>
      </c>
      <c r="B135" s="29"/>
      <c r="C135" s="15"/>
      <c r="D135" s="15"/>
      <c r="E135" s="15"/>
      <c r="F135" s="15"/>
      <c r="G135" s="15"/>
      <c r="H135" s="15"/>
      <c r="I135" s="16"/>
      <c r="J135" s="51"/>
      <c r="K135" s="19"/>
      <c r="L135" s="19"/>
      <c r="M135" s="15">
        <f t="shared" si="10"/>
        <v>0</v>
      </c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46"/>
      <c r="AD135" s="39"/>
      <c r="AE135" s="1"/>
      <c r="AF135" s="1"/>
    </row>
    <row r="136" spans="1:32" ht="12.75" hidden="1" customHeight="1" x14ac:dyDescent="0.35">
      <c r="A136" s="14">
        <f t="shared" si="3"/>
        <v>25</v>
      </c>
      <c r="B136" s="29"/>
      <c r="C136" s="15"/>
      <c r="D136" s="15"/>
      <c r="E136" s="15"/>
      <c r="F136" s="15"/>
      <c r="G136" s="15"/>
      <c r="H136" s="15"/>
      <c r="I136" s="16"/>
      <c r="J136" s="51"/>
      <c r="K136" s="19"/>
      <c r="L136" s="19"/>
      <c r="M136" s="15">
        <f t="shared" si="10"/>
        <v>0</v>
      </c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46"/>
      <c r="AD136" s="39"/>
      <c r="AE136" s="1"/>
      <c r="AF136" s="1"/>
    </row>
    <row r="137" spans="1:32" ht="12.75" hidden="1" customHeight="1" x14ac:dyDescent="0.35">
      <c r="A137" s="14">
        <f t="shared" si="3"/>
        <v>25</v>
      </c>
      <c r="B137" s="29"/>
      <c r="C137" s="15"/>
      <c r="D137" s="15"/>
      <c r="E137" s="15"/>
      <c r="F137" s="15"/>
      <c r="G137" s="15"/>
      <c r="H137" s="15"/>
      <c r="I137" s="16"/>
      <c r="J137" s="51"/>
      <c r="K137" s="19"/>
      <c r="L137" s="19"/>
      <c r="M137" s="15">
        <f t="shared" si="10"/>
        <v>0</v>
      </c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46"/>
      <c r="AD137" s="39"/>
      <c r="AE137" s="1"/>
      <c r="AF137" s="1"/>
    </row>
    <row r="138" spans="1:32" ht="12.75" hidden="1" customHeight="1" x14ac:dyDescent="0.35">
      <c r="A138" s="14">
        <f t="shared" si="3"/>
        <v>25</v>
      </c>
      <c r="B138" s="29"/>
      <c r="C138" s="15"/>
      <c r="D138" s="15"/>
      <c r="E138" s="15"/>
      <c r="F138" s="15"/>
      <c r="G138" s="15"/>
      <c r="H138" s="15"/>
      <c r="I138" s="16"/>
      <c r="J138" s="51"/>
      <c r="K138" s="19"/>
      <c r="L138" s="19"/>
      <c r="M138" s="15">
        <f t="shared" si="10"/>
        <v>0</v>
      </c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46"/>
      <c r="AD138" s="39"/>
      <c r="AE138" s="1"/>
      <c r="AF138" s="1"/>
    </row>
    <row r="139" spans="1:32" ht="12.75" hidden="1" customHeight="1" x14ac:dyDescent="0.35">
      <c r="A139" s="14">
        <f t="shared" si="3"/>
        <v>25</v>
      </c>
      <c r="B139" s="29"/>
      <c r="C139" s="15"/>
      <c r="D139" s="15"/>
      <c r="E139" s="15"/>
      <c r="F139" s="15"/>
      <c r="G139" s="15"/>
      <c r="H139" s="15"/>
      <c r="I139" s="16"/>
      <c r="J139" s="51"/>
      <c r="K139" s="19"/>
      <c r="L139" s="19"/>
      <c r="M139" s="15">
        <f t="shared" si="10"/>
        <v>0</v>
      </c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46"/>
      <c r="AD139" s="39"/>
      <c r="AE139" s="1"/>
      <c r="AF139" s="1"/>
    </row>
    <row r="140" spans="1:32" ht="12.75" hidden="1" customHeight="1" thickBot="1" x14ac:dyDescent="0.4">
      <c r="A140" s="14">
        <f t="shared" si="3"/>
        <v>25</v>
      </c>
      <c r="B140" s="38"/>
      <c r="C140" s="23"/>
      <c r="D140" s="23"/>
      <c r="E140" s="23"/>
      <c r="F140" s="23"/>
      <c r="G140" s="23"/>
      <c r="H140" s="23"/>
      <c r="I140" s="24"/>
      <c r="J140" s="53"/>
      <c r="K140" s="22"/>
      <c r="L140" s="22"/>
      <c r="M140" s="15">
        <f t="shared" si="10"/>
        <v>0</v>
      </c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46"/>
      <c r="AD140" s="39"/>
      <c r="AE140" s="1"/>
      <c r="AF140" s="1"/>
    </row>
    <row r="141" spans="1:32" ht="12.75" hidden="1" customHeight="1" x14ac:dyDescent="0.35"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1"/>
      <c r="AF141" s="1"/>
    </row>
    <row r="142" spans="1:32" ht="12.75" hidden="1" customHeight="1" x14ac:dyDescent="0.35"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1"/>
      <c r="AF142" s="1"/>
    </row>
    <row r="143" spans="1:32" ht="12.75" hidden="1" customHeight="1" x14ac:dyDescent="0.35"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1"/>
      <c r="AF143" s="1"/>
    </row>
    <row r="144" spans="1:32" ht="12.75" hidden="1" customHeight="1" x14ac:dyDescent="0.35"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1"/>
      <c r="AF144" s="1"/>
    </row>
    <row r="145" spans="14:32" ht="12.75" hidden="1" customHeight="1" x14ac:dyDescent="0.35"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1"/>
      <c r="AF145" s="1"/>
    </row>
    <row r="146" spans="14:32" ht="12.75" hidden="1" customHeight="1" x14ac:dyDescent="0.35"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1"/>
      <c r="AF146" s="1"/>
    </row>
    <row r="147" spans="14:32" ht="12.75" customHeight="1" x14ac:dyDescent="0.35"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1"/>
      <c r="AF147" s="1"/>
    </row>
    <row r="148" spans="14:32" ht="12.75" customHeight="1" x14ac:dyDescent="0.35"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1"/>
      <c r="AF148" s="1"/>
    </row>
    <row r="149" spans="14:32" ht="12.75" customHeight="1" x14ac:dyDescent="0.35"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1"/>
      <c r="AF149" s="1"/>
    </row>
    <row r="150" spans="14:32" ht="12.75" customHeight="1" x14ac:dyDescent="0.35"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1"/>
      <c r="AF150" s="1"/>
    </row>
    <row r="151" spans="14:32" ht="12.75" customHeight="1" x14ac:dyDescent="0.35"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1"/>
      <c r="AF151" s="1"/>
    </row>
    <row r="152" spans="14:32" ht="12.75" customHeight="1" x14ac:dyDescent="0.35"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1"/>
      <c r="AF152" s="1"/>
    </row>
    <row r="153" spans="14:32" ht="12.75" customHeight="1" x14ac:dyDescent="0.35"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1"/>
      <c r="AF153" s="1"/>
    </row>
    <row r="154" spans="14:32" ht="12.75" customHeight="1" x14ac:dyDescent="0.35"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1"/>
      <c r="AF154" s="1"/>
    </row>
    <row r="155" spans="14:32" ht="12.75" customHeight="1" x14ac:dyDescent="0.35"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1"/>
      <c r="AF155" s="1"/>
    </row>
    <row r="156" spans="14:32" ht="12.75" customHeight="1" x14ac:dyDescent="0.35"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1"/>
      <c r="AF156" s="1"/>
    </row>
    <row r="157" spans="14:32" ht="12.75" customHeight="1" x14ac:dyDescent="0.35"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1"/>
      <c r="AF157" s="1"/>
    </row>
    <row r="158" spans="14:32" ht="12.75" customHeight="1" x14ac:dyDescent="0.35"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1"/>
      <c r="AF158" s="1"/>
    </row>
    <row r="159" spans="14:32" ht="12.75" customHeight="1" x14ac:dyDescent="0.35"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1"/>
      <c r="AF159" s="1"/>
    </row>
    <row r="160" spans="14:32" ht="12.75" customHeight="1" x14ac:dyDescent="0.35"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1"/>
      <c r="AF160" s="1"/>
    </row>
    <row r="161" spans="14:32" ht="12.75" customHeight="1" x14ac:dyDescent="0.35"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4:32" ht="12.75" customHeight="1" x14ac:dyDescent="0.35"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4:32" ht="12.75" customHeight="1" x14ac:dyDescent="0.35"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4:32" ht="12.75" customHeight="1" x14ac:dyDescent="0.35"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4:32" ht="12.75" customHeight="1" x14ac:dyDescent="0.35"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4:32" ht="12.75" customHeight="1" x14ac:dyDescent="0.35"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4:32" ht="12.75" customHeight="1" x14ac:dyDescent="0.35"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4:32" ht="12.75" customHeight="1" x14ac:dyDescent="0.35"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4:32" ht="12.75" customHeight="1" x14ac:dyDescent="0.35"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4:32" ht="12.75" customHeight="1" x14ac:dyDescent="0.35"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4:32" ht="12.75" customHeight="1" x14ac:dyDescent="0.35"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4:32" ht="12.75" customHeight="1" x14ac:dyDescent="0.35"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4:32" ht="12.75" customHeight="1" x14ac:dyDescent="0.35"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4:32" ht="12.75" customHeight="1" x14ac:dyDescent="0.35"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4:32" ht="12.75" customHeight="1" x14ac:dyDescent="0.35"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4:32" ht="12.75" customHeight="1" x14ac:dyDescent="0.35"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4:32" ht="12.75" customHeight="1" x14ac:dyDescent="0.35"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4:32" ht="12.75" customHeight="1" x14ac:dyDescent="0.35"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4:32" ht="12.75" customHeight="1" x14ac:dyDescent="0.35"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4:32" ht="12.75" customHeight="1" x14ac:dyDescent="0.35"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4:32" ht="12.75" customHeight="1" x14ac:dyDescent="0.35"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4:32" ht="12.75" customHeight="1" x14ac:dyDescent="0.35"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4:32" ht="12.75" customHeight="1" x14ac:dyDescent="0.35"/>
    <row r="184" spans="14:32" ht="12.75" customHeight="1" x14ac:dyDescent="0.35"/>
    <row r="185" spans="14:32" ht="12.75" customHeight="1" x14ac:dyDescent="0.35"/>
    <row r="186" spans="14:32" ht="12.75" customHeight="1" x14ac:dyDescent="0.35"/>
    <row r="187" spans="14:32" ht="12.75" customHeight="1" x14ac:dyDescent="0.35"/>
    <row r="188" spans="14:32" ht="12.75" customHeight="1" x14ac:dyDescent="0.35"/>
    <row r="189" spans="14:32" ht="12.75" customHeight="1" x14ac:dyDescent="0.35"/>
    <row r="190" spans="14:32" ht="12.75" customHeight="1" x14ac:dyDescent="0.35"/>
    <row r="191" spans="14:32" ht="12.75" customHeight="1" x14ac:dyDescent="0.35"/>
    <row r="192" spans="14:3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sortState xmlns:xlrd2="http://schemas.microsoft.com/office/spreadsheetml/2017/richdata2" ref="B13:O19">
    <sortCondition ref="I13:I19"/>
    <sortCondition descending="1" ref="O13:O19"/>
  </sortState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37202-8ED6-4B2C-B3F3-982EE19881CB}">
  <dimension ref="B1:P28"/>
  <sheetViews>
    <sheetView zoomScale="70" zoomScaleNormal="70" workbookViewId="0"/>
  </sheetViews>
  <sheetFormatPr defaultColWidth="11.73046875" defaultRowHeight="12.75" x14ac:dyDescent="0.35"/>
  <cols>
    <col min="2" max="2" width="8.19921875" customWidth="1"/>
    <col min="3" max="3" width="17.796875" customWidth="1"/>
    <col min="4" max="4" width="8.19921875" customWidth="1"/>
    <col min="5" max="5" width="17.796875" customWidth="1"/>
    <col min="6" max="7" width="8.19921875" customWidth="1"/>
    <col min="8" max="8" width="17.796875" customWidth="1"/>
    <col min="9" max="9" width="8.19921875" customWidth="1"/>
    <col min="10" max="10" width="17.796875" customWidth="1"/>
    <col min="11" max="11" width="8.19921875" customWidth="1"/>
    <col min="12" max="12" width="17.796875" customWidth="1"/>
    <col min="13" max="13" width="8.19921875" customWidth="1"/>
    <col min="14" max="14" width="17.796875" customWidth="1"/>
    <col min="15" max="16" width="25.796875" customWidth="1"/>
  </cols>
  <sheetData>
    <row r="1" spans="2:16" ht="13.15" thickBot="1" x14ac:dyDescent="0.4"/>
    <row r="2" spans="2:16" ht="15" x14ac:dyDescent="0.35">
      <c r="B2" s="133" t="s">
        <v>38</v>
      </c>
      <c r="C2" s="134"/>
      <c r="D2" s="133" t="s">
        <v>39</v>
      </c>
      <c r="E2" s="134"/>
      <c r="F2" s="133" t="s">
        <v>40</v>
      </c>
      <c r="G2" s="135"/>
      <c r="H2" s="134"/>
      <c r="I2" s="133" t="s">
        <v>41</v>
      </c>
      <c r="J2" s="134"/>
      <c r="K2" s="133" t="s">
        <v>42</v>
      </c>
      <c r="L2" s="134"/>
      <c r="M2" s="133" t="s">
        <v>43</v>
      </c>
      <c r="N2" s="134"/>
      <c r="O2" s="54" t="s">
        <v>44</v>
      </c>
      <c r="P2" s="54" t="s">
        <v>45</v>
      </c>
    </row>
    <row r="3" spans="2:16" x14ac:dyDescent="0.35">
      <c r="B3" s="55">
        <v>1</v>
      </c>
      <c r="C3" s="56" t="s">
        <v>46</v>
      </c>
      <c r="D3" s="55">
        <v>2</v>
      </c>
      <c r="E3" s="56" t="s">
        <v>47</v>
      </c>
      <c r="F3" s="55">
        <v>3</v>
      </c>
      <c r="G3" s="57"/>
      <c r="H3" s="56" t="s">
        <v>48</v>
      </c>
      <c r="I3" s="55">
        <v>4</v>
      </c>
      <c r="J3" s="56" t="s">
        <v>49</v>
      </c>
      <c r="K3" s="55">
        <v>5</v>
      </c>
      <c r="L3" s="56" t="s">
        <v>50</v>
      </c>
      <c r="M3" s="55">
        <v>6</v>
      </c>
      <c r="N3" s="56" t="s">
        <v>51</v>
      </c>
      <c r="O3" s="58" t="s">
        <v>52</v>
      </c>
      <c r="P3" s="58" t="s">
        <v>53</v>
      </c>
    </row>
    <row r="4" spans="2:16" x14ac:dyDescent="0.35">
      <c r="B4" s="55">
        <v>12</v>
      </c>
      <c r="C4" s="56" t="s">
        <v>54</v>
      </c>
      <c r="D4" s="55">
        <v>11</v>
      </c>
      <c r="E4" s="56" t="s">
        <v>55</v>
      </c>
      <c r="F4" s="55">
        <v>10</v>
      </c>
      <c r="G4" s="57"/>
      <c r="H4" s="56" t="s">
        <v>56</v>
      </c>
      <c r="I4" s="55">
        <v>9</v>
      </c>
      <c r="J4" s="56" t="s">
        <v>57</v>
      </c>
      <c r="K4" s="55">
        <v>8</v>
      </c>
      <c r="L4" s="56" t="s">
        <v>58</v>
      </c>
      <c r="M4" s="55">
        <v>7</v>
      </c>
      <c r="N4" s="56" t="s">
        <v>59</v>
      </c>
      <c r="O4" s="59"/>
      <c r="P4" s="59"/>
    </row>
    <row r="5" spans="2:16" ht="13.15" thickBot="1" x14ac:dyDescent="0.4">
      <c r="B5" s="60">
        <v>13</v>
      </c>
      <c r="C5" s="61" t="s">
        <v>60</v>
      </c>
      <c r="D5" s="60">
        <v>14</v>
      </c>
      <c r="E5" s="61" t="s">
        <v>61</v>
      </c>
      <c r="F5" s="60">
        <v>15</v>
      </c>
      <c r="G5" s="62"/>
      <c r="H5" s="61" t="s">
        <v>62</v>
      </c>
      <c r="I5" s="60">
        <v>16</v>
      </c>
      <c r="J5" s="61" t="s">
        <v>63</v>
      </c>
      <c r="K5" s="60">
        <v>17</v>
      </c>
      <c r="L5" s="61" t="s">
        <v>64</v>
      </c>
      <c r="M5" s="60">
        <v>18</v>
      </c>
      <c r="N5" s="61" t="s">
        <v>65</v>
      </c>
      <c r="O5" s="63"/>
      <c r="P5" s="63"/>
    </row>
    <row r="6" spans="2:16" ht="13.15" thickBot="1" x14ac:dyDescent="0.4"/>
    <row r="7" spans="2:16" ht="15" x14ac:dyDescent="0.35">
      <c r="B7" s="131" t="s">
        <v>66</v>
      </c>
      <c r="C7" s="132"/>
      <c r="D7" s="131" t="s">
        <v>67</v>
      </c>
      <c r="E7" s="132"/>
      <c r="F7" s="131" t="s">
        <v>68</v>
      </c>
      <c r="G7" s="135"/>
      <c r="H7" s="132"/>
      <c r="I7" s="131" t="s">
        <v>69</v>
      </c>
      <c r="J7" s="132"/>
      <c r="K7" s="131" t="s">
        <v>69</v>
      </c>
      <c r="L7" s="132"/>
      <c r="M7" s="131" t="s">
        <v>70</v>
      </c>
      <c r="N7" s="132"/>
    </row>
    <row r="8" spans="2:16" ht="15" x14ac:dyDescent="0.35">
      <c r="B8" s="64" t="s">
        <v>71</v>
      </c>
      <c r="C8" s="65" t="s">
        <v>72</v>
      </c>
      <c r="D8" s="64" t="s">
        <v>71</v>
      </c>
      <c r="E8" s="65" t="s">
        <v>72</v>
      </c>
      <c r="F8" s="64" t="s">
        <v>71</v>
      </c>
      <c r="G8" s="66"/>
      <c r="H8" s="65" t="s">
        <v>72</v>
      </c>
      <c r="I8" s="64" t="s">
        <v>71</v>
      </c>
      <c r="J8" s="65" t="s">
        <v>72</v>
      </c>
      <c r="K8" s="64" t="s">
        <v>71</v>
      </c>
      <c r="L8" s="65" t="s">
        <v>72</v>
      </c>
      <c r="M8" s="64" t="s">
        <v>71</v>
      </c>
      <c r="N8" s="65" t="s">
        <v>72</v>
      </c>
    </row>
    <row r="9" spans="2:16" x14ac:dyDescent="0.35">
      <c r="B9" s="55">
        <v>2</v>
      </c>
      <c r="C9" s="67" t="s">
        <v>46</v>
      </c>
      <c r="D9" s="55">
        <v>2</v>
      </c>
      <c r="E9" s="67" t="s">
        <v>47</v>
      </c>
      <c r="F9" s="55">
        <v>2</v>
      </c>
      <c r="G9" s="57"/>
      <c r="H9" s="67" t="s">
        <v>48</v>
      </c>
      <c r="I9" s="55">
        <v>2</v>
      </c>
      <c r="J9" s="67" t="s">
        <v>49</v>
      </c>
      <c r="K9" s="55">
        <v>2</v>
      </c>
      <c r="L9" s="67" t="s">
        <v>50</v>
      </c>
      <c r="M9" s="55">
        <v>2</v>
      </c>
      <c r="N9" s="67" t="s">
        <v>51</v>
      </c>
    </row>
    <row r="10" spans="2:16" x14ac:dyDescent="0.35">
      <c r="B10" s="55">
        <v>1</v>
      </c>
      <c r="C10" s="67" t="s">
        <v>54</v>
      </c>
      <c r="D10" s="55">
        <v>1</v>
      </c>
      <c r="E10" s="67" t="s">
        <v>55</v>
      </c>
      <c r="F10" s="55">
        <v>1</v>
      </c>
      <c r="G10" s="57"/>
      <c r="H10" s="67" t="s">
        <v>56</v>
      </c>
      <c r="I10" s="55">
        <v>1</v>
      </c>
      <c r="J10" s="67" t="s">
        <v>57</v>
      </c>
      <c r="K10" s="55">
        <v>1</v>
      </c>
      <c r="L10" s="67" t="s">
        <v>58</v>
      </c>
      <c r="M10" s="55">
        <v>1</v>
      </c>
      <c r="N10" s="67" t="s">
        <v>59</v>
      </c>
    </row>
    <row r="11" spans="2:16" ht="13.15" thickBot="1" x14ac:dyDescent="0.4">
      <c r="B11" s="60"/>
      <c r="C11" s="68" t="s">
        <v>60</v>
      </c>
      <c r="D11" s="60"/>
      <c r="E11" s="68" t="s">
        <v>61</v>
      </c>
      <c r="F11" s="60"/>
      <c r="G11" s="62"/>
      <c r="H11" s="68" t="s">
        <v>62</v>
      </c>
      <c r="I11" s="60"/>
      <c r="J11" s="68" t="s">
        <v>63</v>
      </c>
      <c r="K11" s="60"/>
      <c r="L11" s="68" t="s">
        <v>64</v>
      </c>
      <c r="M11" s="60"/>
      <c r="N11" s="68" t="s">
        <v>65</v>
      </c>
    </row>
    <row r="14" spans="2:16" ht="15" x14ac:dyDescent="0.4">
      <c r="B14" s="136" t="s">
        <v>73</v>
      </c>
      <c r="C14" s="137"/>
    </row>
    <row r="15" spans="2:16" x14ac:dyDescent="0.35">
      <c r="B15" s="140" t="s">
        <v>46</v>
      </c>
      <c r="C15" s="141"/>
    </row>
    <row r="16" spans="2:16" ht="15" x14ac:dyDescent="0.4">
      <c r="B16" s="138" t="s">
        <v>74</v>
      </c>
      <c r="C16" s="139"/>
      <c r="E16" s="136" t="s">
        <v>75</v>
      </c>
      <c r="F16" s="137"/>
    </row>
    <row r="17" spans="2:10" x14ac:dyDescent="0.35">
      <c r="E17" s="140" t="s">
        <v>74</v>
      </c>
      <c r="F17" s="141"/>
    </row>
    <row r="18" spans="2:10" ht="15" x14ac:dyDescent="0.4">
      <c r="B18" s="136" t="s">
        <v>76</v>
      </c>
      <c r="C18" s="137"/>
      <c r="E18" s="138" t="s">
        <v>50</v>
      </c>
      <c r="F18" s="139"/>
    </row>
    <row r="19" spans="2:10" ht="13.15" thickBot="1" x14ac:dyDescent="0.4">
      <c r="B19" s="140" t="s">
        <v>50</v>
      </c>
      <c r="C19" s="141"/>
    </row>
    <row r="20" spans="2:10" ht="15.4" thickBot="1" x14ac:dyDescent="0.45">
      <c r="B20" s="138" t="s">
        <v>52</v>
      </c>
      <c r="C20" s="139"/>
      <c r="H20" s="142" t="s">
        <v>31</v>
      </c>
      <c r="I20" s="143"/>
      <c r="J20" s="69" t="s">
        <v>77</v>
      </c>
    </row>
    <row r="21" spans="2:10" ht="13.15" thickBot="1" x14ac:dyDescent="0.4">
      <c r="H21" s="144" t="s">
        <v>74</v>
      </c>
      <c r="I21" s="145"/>
      <c r="J21" s="70" t="s">
        <v>78</v>
      </c>
    </row>
    <row r="22" spans="2:10" ht="15.4" thickBot="1" x14ac:dyDescent="0.45">
      <c r="B22" s="146" t="s">
        <v>79</v>
      </c>
      <c r="C22" s="147"/>
      <c r="H22" s="148" t="s">
        <v>53</v>
      </c>
      <c r="I22" s="149"/>
      <c r="J22" s="71" t="s">
        <v>80</v>
      </c>
    </row>
    <row r="23" spans="2:10" ht="13.15" thickBot="1" x14ac:dyDescent="0.4">
      <c r="B23" s="140" t="s">
        <v>81</v>
      </c>
      <c r="C23" s="141"/>
    </row>
    <row r="24" spans="2:10" ht="15.4" thickBot="1" x14ac:dyDescent="0.45">
      <c r="B24" s="138" t="s">
        <v>53</v>
      </c>
      <c r="C24" s="139"/>
      <c r="E24" s="150" t="s">
        <v>82</v>
      </c>
      <c r="F24" s="150"/>
      <c r="H24" s="142" t="s">
        <v>83</v>
      </c>
      <c r="I24" s="143"/>
      <c r="J24" s="69" t="s">
        <v>77</v>
      </c>
    </row>
    <row r="25" spans="2:10" ht="13.15" thickBot="1" x14ac:dyDescent="0.4">
      <c r="E25" s="151" t="s">
        <v>53</v>
      </c>
      <c r="F25" s="151"/>
      <c r="H25" s="144" t="s">
        <v>50</v>
      </c>
      <c r="I25" s="145"/>
      <c r="J25" s="72" t="s">
        <v>2</v>
      </c>
    </row>
    <row r="26" spans="2:10" ht="15.4" thickBot="1" x14ac:dyDescent="0.45">
      <c r="B26" s="136" t="s">
        <v>84</v>
      </c>
      <c r="C26" s="137"/>
      <c r="E26" s="152" t="s">
        <v>85</v>
      </c>
      <c r="F26" s="152"/>
      <c r="H26" s="148" t="s">
        <v>85</v>
      </c>
      <c r="I26" s="149"/>
      <c r="J26" s="73" t="s">
        <v>3</v>
      </c>
    </row>
    <row r="27" spans="2:10" x14ac:dyDescent="0.35">
      <c r="B27" s="140" t="s">
        <v>51</v>
      </c>
      <c r="C27" s="141"/>
    </row>
    <row r="28" spans="2:10" x14ac:dyDescent="0.35">
      <c r="B28" s="138" t="s">
        <v>47</v>
      </c>
      <c r="C28" s="139"/>
    </row>
  </sheetData>
  <mergeCells count="36">
    <mergeCell ref="B26:C26"/>
    <mergeCell ref="E26:F26"/>
    <mergeCell ref="H26:I26"/>
    <mergeCell ref="B27:C27"/>
    <mergeCell ref="B28:C28"/>
    <mergeCell ref="B23:C23"/>
    <mergeCell ref="B24:C24"/>
    <mergeCell ref="E24:F24"/>
    <mergeCell ref="H24:I24"/>
    <mergeCell ref="E25:F25"/>
    <mergeCell ref="H25:I25"/>
    <mergeCell ref="B19:C19"/>
    <mergeCell ref="B20:C20"/>
    <mergeCell ref="H20:I20"/>
    <mergeCell ref="H21:I21"/>
    <mergeCell ref="B22:C22"/>
    <mergeCell ref="H22:I22"/>
    <mergeCell ref="B18:C18"/>
    <mergeCell ref="E18:F18"/>
    <mergeCell ref="B7:C7"/>
    <mergeCell ref="D7:E7"/>
    <mergeCell ref="F7:H7"/>
    <mergeCell ref="B14:C14"/>
    <mergeCell ref="B15:C15"/>
    <mergeCell ref="B16:C16"/>
    <mergeCell ref="E16:F16"/>
    <mergeCell ref="E17:F17"/>
    <mergeCell ref="I7:J7"/>
    <mergeCell ref="K7:L7"/>
    <mergeCell ref="M7:N7"/>
    <mergeCell ref="B2:C2"/>
    <mergeCell ref="D2:E2"/>
    <mergeCell ref="F2:H2"/>
    <mergeCell ref="I2:J2"/>
    <mergeCell ref="K2:L2"/>
    <mergeCell ref="M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A667-A521-4593-B190-8DC99655F8FD}">
  <dimension ref="B1:D4"/>
  <sheetViews>
    <sheetView workbookViewId="0"/>
  </sheetViews>
  <sheetFormatPr defaultColWidth="11.73046875" defaultRowHeight="12.75" x14ac:dyDescent="0.35"/>
  <sheetData>
    <row r="1" spans="2:4" ht="13.15" thickBot="1" x14ac:dyDescent="0.4"/>
    <row r="2" spans="2:4" ht="15.4" thickBot="1" x14ac:dyDescent="0.45">
      <c r="B2" s="142" t="s">
        <v>31</v>
      </c>
      <c r="C2" s="143"/>
      <c r="D2" s="69" t="s">
        <v>77</v>
      </c>
    </row>
    <row r="3" spans="2:4" ht="13.15" thickBot="1" x14ac:dyDescent="0.4">
      <c r="B3" s="144" t="s">
        <v>86</v>
      </c>
      <c r="C3" s="145"/>
      <c r="D3" s="74" t="s">
        <v>1</v>
      </c>
    </row>
    <row r="4" spans="2:4" ht="13.15" thickBot="1" x14ac:dyDescent="0.4">
      <c r="B4" s="148" t="s">
        <v>56</v>
      </c>
      <c r="C4" s="149"/>
      <c r="D4" s="73" t="s">
        <v>0</v>
      </c>
    </row>
  </sheetData>
  <mergeCells count="3">
    <mergeCell ref="B2:C2"/>
    <mergeCell ref="B3:C3"/>
    <mergeCell ref="B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7641-8908-45AF-B738-F6E30906A138}">
  <dimension ref="B1:J30"/>
  <sheetViews>
    <sheetView workbookViewId="0">
      <selection activeCell="A2" sqref="A2"/>
    </sheetView>
  </sheetViews>
  <sheetFormatPr defaultColWidth="11.73046875" defaultRowHeight="12.75" x14ac:dyDescent="0.35"/>
  <cols>
    <col min="2" max="2" width="8.19921875" customWidth="1"/>
    <col min="3" max="3" width="17.796875" customWidth="1"/>
    <col min="4" max="4" width="8.19921875" customWidth="1"/>
    <col min="5" max="5" width="17.796875" customWidth="1"/>
    <col min="6" max="7" width="8.19921875" customWidth="1"/>
    <col min="8" max="8" width="17.796875" customWidth="1"/>
    <col min="9" max="9" width="25.796875" customWidth="1"/>
  </cols>
  <sheetData>
    <row r="1" spans="2:9" ht="13.15" thickBot="1" x14ac:dyDescent="0.4"/>
    <row r="2" spans="2:9" ht="15" x14ac:dyDescent="0.35">
      <c r="B2" s="133" t="s">
        <v>38</v>
      </c>
      <c r="C2" s="134"/>
      <c r="D2" s="133" t="s">
        <v>39</v>
      </c>
      <c r="E2" s="134"/>
      <c r="F2" s="133" t="s">
        <v>40</v>
      </c>
      <c r="G2" s="135"/>
      <c r="H2" s="134"/>
      <c r="I2" s="54" t="s">
        <v>44</v>
      </c>
    </row>
    <row r="3" spans="2:9" x14ac:dyDescent="0.35">
      <c r="B3" s="55">
        <v>1</v>
      </c>
      <c r="C3" s="56" t="s">
        <v>87</v>
      </c>
      <c r="D3" s="55">
        <v>2</v>
      </c>
      <c r="E3" s="56" t="s">
        <v>88</v>
      </c>
      <c r="F3" s="55">
        <v>3</v>
      </c>
      <c r="G3" s="57"/>
      <c r="H3" s="56" t="s">
        <v>89</v>
      </c>
      <c r="I3" s="58" t="s">
        <v>90</v>
      </c>
    </row>
    <row r="4" spans="2:9" x14ac:dyDescent="0.35">
      <c r="B4" s="55">
        <v>6</v>
      </c>
      <c r="C4" s="56" t="s">
        <v>91</v>
      </c>
      <c r="D4" s="55">
        <v>5</v>
      </c>
      <c r="E4" s="56" t="s">
        <v>92</v>
      </c>
      <c r="F4" s="55">
        <v>4</v>
      </c>
      <c r="G4" s="57"/>
      <c r="H4" s="56" t="s">
        <v>93</v>
      </c>
      <c r="I4" s="59"/>
    </row>
    <row r="5" spans="2:9" x14ac:dyDescent="0.35">
      <c r="B5" s="55">
        <v>7</v>
      </c>
      <c r="C5" s="56" t="s">
        <v>94</v>
      </c>
      <c r="D5" s="55">
        <v>8</v>
      </c>
      <c r="E5" s="56" t="s">
        <v>95</v>
      </c>
      <c r="F5" s="55">
        <v>9</v>
      </c>
      <c r="G5" s="57"/>
      <c r="H5" s="56" t="s">
        <v>96</v>
      </c>
      <c r="I5" s="59"/>
    </row>
    <row r="6" spans="2:9" ht="13.15" thickBot="1" x14ac:dyDescent="0.4">
      <c r="B6" s="60">
        <v>12</v>
      </c>
      <c r="C6" s="61" t="s">
        <v>97</v>
      </c>
      <c r="D6" s="60">
        <v>11</v>
      </c>
      <c r="E6" s="61" t="s">
        <v>98</v>
      </c>
      <c r="F6" s="60">
        <v>10</v>
      </c>
      <c r="G6" s="62"/>
      <c r="H6" s="61" t="s">
        <v>99</v>
      </c>
      <c r="I6" s="63"/>
    </row>
    <row r="7" spans="2:9" ht="13.15" thickBot="1" x14ac:dyDescent="0.4"/>
    <row r="8" spans="2:9" ht="15" x14ac:dyDescent="0.35">
      <c r="B8" s="131" t="s">
        <v>66</v>
      </c>
      <c r="C8" s="132"/>
      <c r="D8" s="131" t="s">
        <v>67</v>
      </c>
      <c r="E8" s="132"/>
      <c r="F8" s="131" t="s">
        <v>68</v>
      </c>
      <c r="G8" s="135"/>
      <c r="H8" s="132"/>
    </row>
    <row r="9" spans="2:9" ht="15" x14ac:dyDescent="0.35">
      <c r="B9" s="64" t="s">
        <v>71</v>
      </c>
      <c r="C9" s="65" t="s">
        <v>72</v>
      </c>
      <c r="D9" s="64" t="s">
        <v>71</v>
      </c>
      <c r="E9" s="65" t="s">
        <v>72</v>
      </c>
      <c r="F9" s="64" t="s">
        <v>71</v>
      </c>
      <c r="G9" s="66"/>
      <c r="H9" s="65" t="s">
        <v>72</v>
      </c>
    </row>
    <row r="10" spans="2:9" x14ac:dyDescent="0.35">
      <c r="B10" s="75">
        <v>3</v>
      </c>
      <c r="C10" s="76" t="s">
        <v>87</v>
      </c>
      <c r="D10" s="55">
        <v>3</v>
      </c>
      <c r="E10" s="67" t="s">
        <v>88</v>
      </c>
      <c r="F10" s="55">
        <v>3</v>
      </c>
      <c r="G10" s="57"/>
      <c r="H10" s="67" t="s">
        <v>89</v>
      </c>
    </row>
    <row r="11" spans="2:9" x14ac:dyDescent="0.35">
      <c r="B11" s="75">
        <v>2</v>
      </c>
      <c r="C11" s="76" t="s">
        <v>91</v>
      </c>
      <c r="D11" s="55">
        <v>2</v>
      </c>
      <c r="E11" s="67" t="s">
        <v>92</v>
      </c>
      <c r="F11" s="55">
        <v>2</v>
      </c>
      <c r="G11" s="57"/>
      <c r="H11" s="67" t="s">
        <v>93</v>
      </c>
    </row>
    <row r="12" spans="2:9" x14ac:dyDescent="0.35">
      <c r="B12" s="75">
        <v>1</v>
      </c>
      <c r="C12" s="76" t="s">
        <v>94</v>
      </c>
      <c r="D12" s="55">
        <v>1</v>
      </c>
      <c r="E12" s="67" t="s">
        <v>95</v>
      </c>
      <c r="F12" s="55"/>
      <c r="G12" s="57"/>
      <c r="H12" s="67" t="s">
        <v>96</v>
      </c>
    </row>
    <row r="13" spans="2:9" ht="13.15" thickBot="1" x14ac:dyDescent="0.4">
      <c r="B13" s="77"/>
      <c r="C13" s="78" t="s">
        <v>97</v>
      </c>
      <c r="D13" s="60"/>
      <c r="E13" s="68" t="s">
        <v>98</v>
      </c>
      <c r="F13" s="60">
        <v>1</v>
      </c>
      <c r="G13" s="62"/>
      <c r="H13" s="68" t="s">
        <v>99</v>
      </c>
    </row>
    <row r="16" spans="2:9" ht="15" x14ac:dyDescent="0.4">
      <c r="B16" s="136" t="s">
        <v>73</v>
      </c>
      <c r="C16" s="137"/>
    </row>
    <row r="17" spans="2:10" x14ac:dyDescent="0.35">
      <c r="B17" s="140" t="s">
        <v>100</v>
      </c>
      <c r="C17" s="141"/>
    </row>
    <row r="18" spans="2:10" ht="15" x14ac:dyDescent="0.4">
      <c r="B18" s="138" t="s">
        <v>101</v>
      </c>
      <c r="C18" s="139"/>
      <c r="E18" s="136" t="s">
        <v>75</v>
      </c>
      <c r="F18" s="137"/>
      <c r="G18" s="79"/>
    </row>
    <row r="19" spans="2:10" x14ac:dyDescent="0.35">
      <c r="E19" s="140" t="s">
        <v>100</v>
      </c>
      <c r="F19" s="141"/>
      <c r="G19" s="80"/>
    </row>
    <row r="20" spans="2:10" ht="15" x14ac:dyDescent="0.4">
      <c r="B20" s="136" t="s">
        <v>76</v>
      </c>
      <c r="C20" s="137"/>
      <c r="E20" s="138" t="s">
        <v>102</v>
      </c>
      <c r="F20" s="139"/>
      <c r="G20" s="80"/>
    </row>
    <row r="21" spans="2:10" ht="13.15" thickBot="1" x14ac:dyDescent="0.4">
      <c r="B21" s="140" t="s">
        <v>103</v>
      </c>
      <c r="C21" s="141"/>
    </row>
    <row r="22" spans="2:10" ht="15.4" thickBot="1" x14ac:dyDescent="0.4">
      <c r="B22" s="138" t="s">
        <v>102</v>
      </c>
      <c r="C22" s="139"/>
      <c r="H22" s="153" t="s">
        <v>31</v>
      </c>
      <c r="I22" s="154"/>
      <c r="J22" s="69" t="s">
        <v>77</v>
      </c>
    </row>
    <row r="23" spans="2:10" ht="13.15" thickBot="1" x14ac:dyDescent="0.4">
      <c r="H23" s="155" t="s">
        <v>100</v>
      </c>
      <c r="I23" s="156"/>
      <c r="J23" s="70" t="s">
        <v>1</v>
      </c>
    </row>
    <row r="24" spans="2:10" ht="15.4" thickBot="1" x14ac:dyDescent="0.45">
      <c r="B24" s="146" t="s">
        <v>79</v>
      </c>
      <c r="C24" s="147"/>
      <c r="H24" s="157" t="s">
        <v>104</v>
      </c>
      <c r="I24" s="158"/>
      <c r="J24" s="71" t="s">
        <v>80</v>
      </c>
    </row>
    <row r="25" spans="2:10" ht="13.15" thickBot="1" x14ac:dyDescent="0.4">
      <c r="B25" s="140" t="s">
        <v>105</v>
      </c>
      <c r="C25" s="141"/>
      <c r="H25" s="81"/>
      <c r="I25" s="81"/>
      <c r="J25" s="81"/>
    </row>
    <row r="26" spans="2:10" ht="15.4" thickBot="1" x14ac:dyDescent="0.45">
      <c r="B26" s="138" t="s">
        <v>106</v>
      </c>
      <c r="C26" s="139"/>
      <c r="E26" s="136" t="s">
        <v>82</v>
      </c>
      <c r="F26" s="137"/>
      <c r="H26" s="153" t="s">
        <v>83</v>
      </c>
      <c r="I26" s="154"/>
      <c r="J26" s="69" t="s">
        <v>77</v>
      </c>
    </row>
    <row r="27" spans="2:10" ht="13.15" thickBot="1" x14ac:dyDescent="0.4">
      <c r="E27" s="140" t="s">
        <v>105</v>
      </c>
      <c r="F27" s="141"/>
      <c r="H27" s="155" t="s">
        <v>102</v>
      </c>
      <c r="I27" s="159"/>
      <c r="J27" s="72" t="s">
        <v>2</v>
      </c>
    </row>
    <row r="28" spans="2:10" ht="15.4" thickBot="1" x14ac:dyDescent="0.45">
      <c r="B28" s="136" t="s">
        <v>84</v>
      </c>
      <c r="C28" s="137"/>
      <c r="E28" s="138" t="s">
        <v>104</v>
      </c>
      <c r="F28" s="139"/>
      <c r="H28" s="157" t="s">
        <v>105</v>
      </c>
      <c r="I28" s="158"/>
      <c r="J28" s="73" t="s">
        <v>3</v>
      </c>
    </row>
    <row r="29" spans="2:10" x14ac:dyDescent="0.35">
      <c r="B29" s="140" t="s">
        <v>107</v>
      </c>
      <c r="C29" s="141"/>
    </row>
    <row r="30" spans="2:10" x14ac:dyDescent="0.35">
      <c r="B30" s="138" t="s">
        <v>104</v>
      </c>
      <c r="C30" s="139"/>
    </row>
  </sheetData>
  <mergeCells count="30">
    <mergeCell ref="B28:C28"/>
    <mergeCell ref="E28:F28"/>
    <mergeCell ref="H28:I28"/>
    <mergeCell ref="B29:C29"/>
    <mergeCell ref="B30:C30"/>
    <mergeCell ref="B25:C25"/>
    <mergeCell ref="B26:C26"/>
    <mergeCell ref="E26:F26"/>
    <mergeCell ref="H26:I26"/>
    <mergeCell ref="E27:F27"/>
    <mergeCell ref="H27:I27"/>
    <mergeCell ref="B21:C21"/>
    <mergeCell ref="B22:C22"/>
    <mergeCell ref="H22:I22"/>
    <mergeCell ref="H23:I23"/>
    <mergeCell ref="B24:C24"/>
    <mergeCell ref="H24:I24"/>
    <mergeCell ref="B20:C20"/>
    <mergeCell ref="E20:F20"/>
    <mergeCell ref="B2:C2"/>
    <mergeCell ref="D2:E2"/>
    <mergeCell ref="F2:H2"/>
    <mergeCell ref="B8:C8"/>
    <mergeCell ref="D8:E8"/>
    <mergeCell ref="F8:H8"/>
    <mergeCell ref="B16:C16"/>
    <mergeCell ref="B17:C17"/>
    <mergeCell ref="B18:C18"/>
    <mergeCell ref="E18:F18"/>
    <mergeCell ref="E19:F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0A438-11C4-4F1A-8196-2FEA3B1378B6}">
  <dimension ref="A2:J59"/>
  <sheetViews>
    <sheetView zoomScale="90" zoomScaleNormal="90" workbookViewId="0">
      <selection activeCell="B19" sqref="B19"/>
    </sheetView>
  </sheetViews>
  <sheetFormatPr defaultColWidth="25.06640625" defaultRowHeight="12.75" x14ac:dyDescent="0.35"/>
  <cols>
    <col min="1" max="1" width="11.19921875" style="80" customWidth="1"/>
    <col min="2" max="3" width="14.3984375" style="80" customWidth="1"/>
    <col min="4" max="6" width="25.06640625" style="81"/>
    <col min="7" max="16384" width="25.06640625" style="80"/>
  </cols>
  <sheetData>
    <row r="2" spans="1:10" ht="15" x14ac:dyDescent="0.4">
      <c r="A2" s="79" t="s">
        <v>14</v>
      </c>
      <c r="B2" s="79" t="s">
        <v>17</v>
      </c>
      <c r="C2" s="79" t="s">
        <v>108</v>
      </c>
      <c r="D2" s="82" t="s">
        <v>109</v>
      </c>
      <c r="E2" s="82" t="s">
        <v>110</v>
      </c>
      <c r="F2" s="82" t="s">
        <v>111</v>
      </c>
      <c r="G2" s="79" t="s">
        <v>112</v>
      </c>
      <c r="H2" s="79" t="s">
        <v>113</v>
      </c>
      <c r="I2" s="79" t="s">
        <v>114</v>
      </c>
      <c r="J2" s="79" t="s">
        <v>13</v>
      </c>
    </row>
    <row r="3" spans="1:10" ht="14.25" x14ac:dyDescent="0.35">
      <c r="A3" s="80">
        <v>49</v>
      </c>
      <c r="B3" s="80" t="s">
        <v>115</v>
      </c>
      <c r="C3" s="80" t="s">
        <v>116</v>
      </c>
      <c r="D3" s="83" t="s">
        <v>117</v>
      </c>
      <c r="E3" s="83" t="s">
        <v>118</v>
      </c>
      <c r="F3" s="83"/>
      <c r="G3" s="80">
        <v>27.07</v>
      </c>
      <c r="H3" s="84">
        <v>25.48</v>
      </c>
      <c r="I3" s="85">
        <v>25.48</v>
      </c>
      <c r="J3" s="80">
        <v>1</v>
      </c>
    </row>
    <row r="4" spans="1:10" ht="14.25" x14ac:dyDescent="0.35">
      <c r="A4" s="80">
        <v>10</v>
      </c>
      <c r="B4" s="80" t="s">
        <v>119</v>
      </c>
      <c r="C4" s="80" t="s">
        <v>120</v>
      </c>
      <c r="D4" s="83" t="s">
        <v>117</v>
      </c>
      <c r="E4" s="83" t="s">
        <v>118</v>
      </c>
      <c r="F4" s="83"/>
      <c r="G4" s="80">
        <v>27.25</v>
      </c>
      <c r="H4" s="84">
        <v>44.76</v>
      </c>
      <c r="I4" s="86">
        <v>27.25</v>
      </c>
      <c r="J4" s="80">
        <v>2</v>
      </c>
    </row>
    <row r="5" spans="1:10" ht="14.25" x14ac:dyDescent="0.35">
      <c r="A5" s="80">
        <v>23</v>
      </c>
      <c r="B5" s="80" t="s">
        <v>107</v>
      </c>
      <c r="C5" s="80" t="s">
        <v>121</v>
      </c>
      <c r="D5" s="83" t="s">
        <v>122</v>
      </c>
      <c r="E5" s="83" t="s">
        <v>118</v>
      </c>
      <c r="F5" s="83"/>
      <c r="G5" s="80">
        <v>28.44</v>
      </c>
      <c r="H5" s="84">
        <v>28.12</v>
      </c>
      <c r="I5" s="85">
        <v>28.12</v>
      </c>
      <c r="J5" s="80">
        <v>3</v>
      </c>
    </row>
    <row r="6" spans="1:10" ht="14.25" x14ac:dyDescent="0.35">
      <c r="A6" s="80">
        <v>24</v>
      </c>
      <c r="B6" s="80" t="s">
        <v>123</v>
      </c>
      <c r="C6" s="80" t="s">
        <v>124</v>
      </c>
      <c r="D6" s="83" t="s">
        <v>117</v>
      </c>
      <c r="E6" s="83" t="s">
        <v>118</v>
      </c>
      <c r="F6" s="83"/>
      <c r="G6" s="80">
        <v>32.07</v>
      </c>
      <c r="H6" s="84">
        <v>30.76</v>
      </c>
      <c r="I6" s="85">
        <v>30.76</v>
      </c>
      <c r="J6" s="80">
        <v>4</v>
      </c>
    </row>
    <row r="7" spans="1:10" ht="14.25" x14ac:dyDescent="0.35">
      <c r="A7" s="80">
        <v>25</v>
      </c>
      <c r="B7" s="80" t="s">
        <v>125</v>
      </c>
      <c r="C7" s="80" t="s">
        <v>126</v>
      </c>
      <c r="D7" s="83" t="s">
        <v>127</v>
      </c>
      <c r="E7" s="83" t="s">
        <v>118</v>
      </c>
      <c r="F7" s="83"/>
      <c r="G7" s="80">
        <v>32.69</v>
      </c>
      <c r="H7" s="84">
        <v>31.21</v>
      </c>
      <c r="I7" s="85">
        <v>31.21</v>
      </c>
      <c r="J7" s="80">
        <v>5</v>
      </c>
    </row>
    <row r="8" spans="1:10" ht="14.25" x14ac:dyDescent="0.45">
      <c r="A8" s="80">
        <v>46</v>
      </c>
      <c r="B8" s="87" t="s">
        <v>128</v>
      </c>
      <c r="C8" s="87" t="s">
        <v>129</v>
      </c>
      <c r="D8" s="83" t="s">
        <v>117</v>
      </c>
      <c r="E8" s="83" t="s">
        <v>118</v>
      </c>
      <c r="F8" s="83"/>
      <c r="G8" s="80">
        <v>48.68</v>
      </c>
      <c r="H8" s="84">
        <v>46.32</v>
      </c>
      <c r="I8" s="85">
        <v>46.32</v>
      </c>
      <c r="J8" s="80">
        <v>6</v>
      </c>
    </row>
    <row r="9" spans="1:10" ht="14.25" x14ac:dyDescent="0.45">
      <c r="B9" s="87"/>
      <c r="C9" s="87"/>
      <c r="D9" s="83"/>
      <c r="E9" s="83"/>
      <c r="F9" s="83"/>
      <c r="H9" s="84"/>
      <c r="I9" s="84"/>
    </row>
    <row r="10" spans="1:10" ht="14.25" x14ac:dyDescent="0.35">
      <c r="A10" s="80">
        <v>1</v>
      </c>
      <c r="B10" s="80" t="s">
        <v>100</v>
      </c>
      <c r="C10" s="80" t="s">
        <v>130</v>
      </c>
      <c r="D10" s="83" t="s">
        <v>122</v>
      </c>
      <c r="E10" s="83" t="s">
        <v>131</v>
      </c>
      <c r="F10" s="83" t="s">
        <v>132</v>
      </c>
      <c r="G10" s="84">
        <v>18.5</v>
      </c>
      <c r="H10" s="84">
        <v>18.8</v>
      </c>
      <c r="I10" s="85">
        <v>18.5</v>
      </c>
      <c r="J10" s="80">
        <v>1</v>
      </c>
    </row>
    <row r="11" spans="1:10" ht="14.25" x14ac:dyDescent="0.35">
      <c r="A11" s="80">
        <v>4</v>
      </c>
      <c r="B11" s="80" t="s">
        <v>101</v>
      </c>
      <c r="C11" s="80" t="s">
        <v>133</v>
      </c>
      <c r="D11" s="83" t="s">
        <v>122</v>
      </c>
      <c r="E11" s="83" t="s">
        <v>131</v>
      </c>
      <c r="F11" s="83" t="s">
        <v>132</v>
      </c>
      <c r="G11" s="80">
        <v>21.35</v>
      </c>
      <c r="H11" s="84">
        <v>20.8</v>
      </c>
      <c r="I11" s="85">
        <v>20.8</v>
      </c>
      <c r="J11" s="80">
        <v>2</v>
      </c>
    </row>
    <row r="12" spans="1:10" ht="14.25" x14ac:dyDescent="0.35">
      <c r="A12" s="80">
        <v>3</v>
      </c>
      <c r="B12" s="80" t="s">
        <v>105</v>
      </c>
      <c r="C12" s="80" t="s">
        <v>134</v>
      </c>
      <c r="D12" s="83" t="s">
        <v>122</v>
      </c>
      <c r="E12" s="83" t="s">
        <v>131</v>
      </c>
      <c r="F12" s="83" t="s">
        <v>132</v>
      </c>
      <c r="G12" s="80">
        <v>22.98</v>
      </c>
      <c r="H12" s="84">
        <v>21.9</v>
      </c>
      <c r="I12" s="85">
        <v>21.9</v>
      </c>
      <c r="J12" s="80">
        <v>3</v>
      </c>
    </row>
    <row r="13" spans="1:10" ht="14.25" x14ac:dyDescent="0.35">
      <c r="A13" s="80">
        <v>5</v>
      </c>
      <c r="B13" s="80" t="s">
        <v>135</v>
      </c>
      <c r="C13" s="80" t="s">
        <v>136</v>
      </c>
      <c r="D13" s="83" t="s">
        <v>122</v>
      </c>
      <c r="E13" s="83" t="s">
        <v>131</v>
      </c>
      <c r="F13" s="83" t="s">
        <v>132</v>
      </c>
      <c r="G13" s="84">
        <v>24.1</v>
      </c>
      <c r="H13" s="84">
        <v>22.06</v>
      </c>
      <c r="I13" s="85">
        <v>22.06</v>
      </c>
      <c r="J13" s="80">
        <v>4</v>
      </c>
    </row>
    <row r="14" spans="1:10" ht="14.25" x14ac:dyDescent="0.35">
      <c r="A14" s="80">
        <v>2</v>
      </c>
      <c r="B14" s="80" t="s">
        <v>137</v>
      </c>
      <c r="C14" s="80" t="s">
        <v>138</v>
      </c>
      <c r="D14" s="83" t="s">
        <v>122</v>
      </c>
      <c r="E14" s="83" t="s">
        <v>139</v>
      </c>
      <c r="F14" s="83" t="s">
        <v>132</v>
      </c>
      <c r="G14" s="84">
        <v>22.9</v>
      </c>
      <c r="H14" s="84">
        <v>22.33</v>
      </c>
      <c r="I14" s="85">
        <v>22.33</v>
      </c>
      <c r="J14" s="80">
        <v>5</v>
      </c>
    </row>
    <row r="15" spans="1:10" ht="14.25" x14ac:dyDescent="0.35">
      <c r="D15" s="83"/>
      <c r="E15" s="83"/>
      <c r="F15" s="83"/>
      <c r="G15" s="84"/>
      <c r="H15" s="84"/>
      <c r="I15" s="84"/>
    </row>
    <row r="16" spans="1:10" ht="14.25" x14ac:dyDescent="0.35">
      <c r="A16" s="80">
        <v>9</v>
      </c>
      <c r="B16" s="80" t="s">
        <v>140</v>
      </c>
      <c r="C16" s="80" t="s">
        <v>141</v>
      </c>
      <c r="D16" s="83" t="s">
        <v>117</v>
      </c>
      <c r="E16" s="83" t="s">
        <v>131</v>
      </c>
      <c r="F16" s="83" t="s">
        <v>132</v>
      </c>
      <c r="G16" s="80">
        <v>18.28</v>
      </c>
      <c r="H16" s="84">
        <v>18.309999999999999</v>
      </c>
      <c r="I16" s="86">
        <v>18.28</v>
      </c>
      <c r="J16" s="80">
        <v>1</v>
      </c>
    </row>
    <row r="17" spans="1:10" ht="14.25" x14ac:dyDescent="0.35">
      <c r="A17" s="80">
        <v>8</v>
      </c>
      <c r="B17" s="80" t="s">
        <v>137</v>
      </c>
      <c r="C17" s="80" t="s">
        <v>142</v>
      </c>
      <c r="D17" s="83" t="s">
        <v>117</v>
      </c>
      <c r="E17" s="83" t="s">
        <v>131</v>
      </c>
      <c r="F17" s="83" t="s">
        <v>132</v>
      </c>
      <c r="G17" s="80">
        <v>18.87</v>
      </c>
      <c r="H17" s="84">
        <v>18.91</v>
      </c>
      <c r="I17" s="86">
        <v>18.87</v>
      </c>
      <c r="J17" s="80">
        <v>2</v>
      </c>
    </row>
    <row r="18" spans="1:10" ht="14.25" x14ac:dyDescent="0.35">
      <c r="A18" s="80">
        <v>6</v>
      </c>
      <c r="B18" s="80" t="s">
        <v>143</v>
      </c>
      <c r="C18" s="80" t="s">
        <v>144</v>
      </c>
      <c r="D18" s="83" t="s">
        <v>127</v>
      </c>
      <c r="E18" s="83" t="s">
        <v>131</v>
      </c>
      <c r="F18" s="83" t="s">
        <v>132</v>
      </c>
      <c r="G18" s="84">
        <v>19.28</v>
      </c>
      <c r="H18" s="84">
        <v>19.149999999999999</v>
      </c>
      <c r="I18" s="85">
        <v>19.149999999999999</v>
      </c>
      <c r="J18" s="80">
        <v>3</v>
      </c>
    </row>
    <row r="19" spans="1:10" ht="14.25" x14ac:dyDescent="0.35">
      <c r="D19" s="83"/>
      <c r="E19" s="83"/>
      <c r="F19" s="83"/>
      <c r="H19" s="84"/>
    </row>
    <row r="20" spans="1:10" ht="14.25" x14ac:dyDescent="0.35">
      <c r="A20" s="80">
        <v>12</v>
      </c>
      <c r="B20" s="80" t="s">
        <v>104</v>
      </c>
      <c r="C20" s="80" t="s">
        <v>145</v>
      </c>
      <c r="D20" s="83" t="s">
        <v>122</v>
      </c>
      <c r="E20" s="83" t="s">
        <v>131</v>
      </c>
      <c r="F20" s="83" t="s">
        <v>146</v>
      </c>
      <c r="G20" s="80">
        <v>19.05</v>
      </c>
      <c r="H20" s="84">
        <v>18.91</v>
      </c>
      <c r="I20" s="85">
        <v>18.91</v>
      </c>
      <c r="J20" s="80">
        <v>1</v>
      </c>
    </row>
    <row r="21" spans="1:10" ht="14.25" x14ac:dyDescent="0.35">
      <c r="A21" s="80">
        <v>13</v>
      </c>
      <c r="B21" s="80" t="s">
        <v>102</v>
      </c>
      <c r="C21" s="80" t="s">
        <v>136</v>
      </c>
      <c r="D21" s="83" t="s">
        <v>122</v>
      </c>
      <c r="E21" s="83" t="s">
        <v>131</v>
      </c>
      <c r="F21" s="83" t="s">
        <v>146</v>
      </c>
      <c r="G21" s="84">
        <v>25.9</v>
      </c>
      <c r="H21" s="84">
        <v>19.920000000000002</v>
      </c>
      <c r="I21" s="85">
        <v>19.920000000000002</v>
      </c>
      <c r="J21" s="80">
        <v>2</v>
      </c>
    </row>
    <row r="22" spans="1:10" ht="14.25" x14ac:dyDescent="0.35">
      <c r="A22" s="80">
        <v>14</v>
      </c>
      <c r="B22" s="80" t="s">
        <v>103</v>
      </c>
      <c r="C22" s="80" t="s">
        <v>147</v>
      </c>
      <c r="D22" s="83" t="s">
        <v>122</v>
      </c>
      <c r="E22" s="83" t="s">
        <v>131</v>
      </c>
      <c r="F22" s="83" t="s">
        <v>146</v>
      </c>
      <c r="G22" s="80">
        <v>21.96</v>
      </c>
      <c r="H22" s="84">
        <v>21.56</v>
      </c>
      <c r="I22" s="85">
        <v>21.56</v>
      </c>
      <c r="J22" s="80">
        <v>3</v>
      </c>
    </row>
    <row r="23" spans="1:10" ht="14.25" x14ac:dyDescent="0.35">
      <c r="A23" s="80">
        <v>15</v>
      </c>
      <c r="B23" s="80" t="s">
        <v>106</v>
      </c>
      <c r="C23" s="80" t="s">
        <v>148</v>
      </c>
      <c r="D23" s="83" t="s">
        <v>122</v>
      </c>
      <c r="E23" s="83" t="s">
        <v>131</v>
      </c>
      <c r="F23" s="83" t="s">
        <v>146</v>
      </c>
      <c r="G23" s="80">
        <v>22.61</v>
      </c>
      <c r="H23" s="84">
        <v>22.61</v>
      </c>
      <c r="I23" s="85">
        <v>22.61</v>
      </c>
      <c r="J23" s="80">
        <v>4</v>
      </c>
    </row>
    <row r="24" spans="1:10" ht="14.25" x14ac:dyDescent="0.35">
      <c r="A24" s="80">
        <v>18</v>
      </c>
      <c r="B24" s="80" t="s">
        <v>149</v>
      </c>
      <c r="C24" s="80" t="s">
        <v>150</v>
      </c>
      <c r="D24" s="83" t="s">
        <v>122</v>
      </c>
      <c r="E24" s="83" t="s">
        <v>131</v>
      </c>
      <c r="F24" s="83" t="s">
        <v>146</v>
      </c>
      <c r="G24" s="80">
        <v>24.88</v>
      </c>
      <c r="H24" s="84">
        <v>23.47</v>
      </c>
      <c r="I24" s="85">
        <v>23.47</v>
      </c>
      <c r="J24" s="80">
        <v>5</v>
      </c>
    </row>
    <row r="25" spans="1:10" ht="14.25" x14ac:dyDescent="0.35">
      <c r="A25" s="80">
        <v>22</v>
      </c>
      <c r="B25" s="80" t="s">
        <v>151</v>
      </c>
      <c r="C25" s="80" t="s">
        <v>152</v>
      </c>
      <c r="D25" s="83" t="s">
        <v>122</v>
      </c>
      <c r="E25" s="83" t="s">
        <v>131</v>
      </c>
      <c r="F25" s="83" t="s">
        <v>146</v>
      </c>
      <c r="G25" s="80">
        <v>23.57</v>
      </c>
      <c r="H25" s="84">
        <v>23.69</v>
      </c>
      <c r="I25" s="86">
        <v>23.57</v>
      </c>
      <c r="J25" s="80">
        <v>6</v>
      </c>
    </row>
    <row r="26" spans="1:10" ht="14.25" x14ac:dyDescent="0.35">
      <c r="A26" s="80">
        <v>17</v>
      </c>
      <c r="B26" s="80" t="s">
        <v>153</v>
      </c>
      <c r="C26" s="80" t="s">
        <v>154</v>
      </c>
      <c r="D26" s="83" t="s">
        <v>122</v>
      </c>
      <c r="E26" s="83" t="s">
        <v>131</v>
      </c>
      <c r="F26" s="83" t="s">
        <v>146</v>
      </c>
      <c r="G26" s="80">
        <v>24.44</v>
      </c>
      <c r="H26" s="84">
        <v>24.09</v>
      </c>
      <c r="I26" s="85">
        <v>24.09</v>
      </c>
      <c r="J26" s="80">
        <v>7</v>
      </c>
    </row>
    <row r="27" spans="1:10" ht="14.25" x14ac:dyDescent="0.35">
      <c r="D27" s="83"/>
      <c r="E27" s="83"/>
      <c r="F27" s="83"/>
      <c r="H27" s="84"/>
      <c r="I27" s="84"/>
    </row>
    <row r="28" spans="1:10" ht="14.25" x14ac:dyDescent="0.35">
      <c r="A28" s="80">
        <v>21</v>
      </c>
      <c r="B28" s="80" t="s">
        <v>115</v>
      </c>
      <c r="C28" s="80" t="s">
        <v>116</v>
      </c>
      <c r="D28" s="83" t="s">
        <v>117</v>
      </c>
      <c r="E28" s="83" t="s">
        <v>131</v>
      </c>
      <c r="F28" s="83" t="s">
        <v>146</v>
      </c>
      <c r="G28" s="80">
        <v>17.73</v>
      </c>
      <c r="H28" s="84">
        <v>17.489999999999998</v>
      </c>
      <c r="I28" s="85">
        <v>17.489999999999998</v>
      </c>
      <c r="J28" s="80">
        <v>1</v>
      </c>
    </row>
    <row r="29" spans="1:10" ht="14.25" x14ac:dyDescent="0.35">
      <c r="A29" s="80">
        <v>30</v>
      </c>
      <c r="B29" s="80" t="s">
        <v>155</v>
      </c>
      <c r="C29" s="80" t="s">
        <v>156</v>
      </c>
      <c r="D29" s="83" t="s">
        <v>117</v>
      </c>
      <c r="E29" s="83" t="s">
        <v>131</v>
      </c>
      <c r="F29" s="83" t="s">
        <v>146</v>
      </c>
      <c r="G29" s="80">
        <v>17.559999999999999</v>
      </c>
      <c r="H29" s="84">
        <v>18.079999999999998</v>
      </c>
      <c r="I29" s="86">
        <v>17.559999999999999</v>
      </c>
      <c r="J29" s="80">
        <v>2</v>
      </c>
    </row>
    <row r="30" spans="1:10" ht="14.25" x14ac:dyDescent="0.35">
      <c r="A30" s="80">
        <v>33</v>
      </c>
      <c r="B30" s="80" t="s">
        <v>157</v>
      </c>
      <c r="C30" s="80" t="s">
        <v>130</v>
      </c>
      <c r="D30" s="83" t="s">
        <v>117</v>
      </c>
      <c r="E30" s="83" t="s">
        <v>131</v>
      </c>
      <c r="F30" s="83" t="s">
        <v>146</v>
      </c>
      <c r="G30" s="80">
        <v>18.420000000000002</v>
      </c>
      <c r="H30" s="84">
        <v>17.850000000000001</v>
      </c>
      <c r="I30" s="85">
        <v>17.850000000000001</v>
      </c>
      <c r="J30" s="80">
        <v>3</v>
      </c>
    </row>
    <row r="31" spans="1:10" ht="14.25" x14ac:dyDescent="0.35">
      <c r="A31" s="80">
        <v>34</v>
      </c>
      <c r="B31" s="80" t="s">
        <v>158</v>
      </c>
      <c r="C31" s="80" t="s">
        <v>159</v>
      </c>
      <c r="D31" s="83" t="s">
        <v>117</v>
      </c>
      <c r="E31" s="83" t="s">
        <v>131</v>
      </c>
      <c r="F31" s="83" t="s">
        <v>146</v>
      </c>
      <c r="G31" s="80">
        <v>17.91</v>
      </c>
      <c r="H31" s="84" t="s">
        <v>160</v>
      </c>
      <c r="I31" s="86">
        <v>17.91</v>
      </c>
      <c r="J31" s="80">
        <v>4</v>
      </c>
    </row>
    <row r="32" spans="1:10" ht="14.25" x14ac:dyDescent="0.35">
      <c r="A32" s="80">
        <v>35</v>
      </c>
      <c r="B32" s="80" t="s">
        <v>161</v>
      </c>
      <c r="C32" s="80" t="s">
        <v>162</v>
      </c>
      <c r="D32" s="83" t="s">
        <v>117</v>
      </c>
      <c r="E32" s="83" t="s">
        <v>131</v>
      </c>
      <c r="F32" s="83" t="s">
        <v>146</v>
      </c>
      <c r="G32" s="80">
        <v>18.489999999999998</v>
      </c>
      <c r="H32" s="84">
        <v>18.329999999999998</v>
      </c>
      <c r="I32" s="85">
        <v>18.329999999999998</v>
      </c>
      <c r="J32" s="80">
        <v>5</v>
      </c>
    </row>
    <row r="33" spans="1:10" ht="14.25" x14ac:dyDescent="0.35">
      <c r="A33" s="80">
        <v>36</v>
      </c>
      <c r="B33" s="80" t="s">
        <v>163</v>
      </c>
      <c r="C33" s="80" t="s">
        <v>164</v>
      </c>
      <c r="D33" s="83" t="s">
        <v>117</v>
      </c>
      <c r="E33" s="83" t="s">
        <v>131</v>
      </c>
      <c r="F33" s="83" t="s">
        <v>146</v>
      </c>
      <c r="G33" s="80">
        <v>18.54</v>
      </c>
      <c r="H33" s="84">
        <v>18.34</v>
      </c>
      <c r="I33" s="85">
        <v>18.34</v>
      </c>
      <c r="J33" s="80">
        <v>6</v>
      </c>
    </row>
    <row r="34" spans="1:10" ht="14.25" x14ac:dyDescent="0.35">
      <c r="A34" s="80">
        <v>48</v>
      </c>
      <c r="B34" s="80" t="s">
        <v>165</v>
      </c>
      <c r="C34" s="80" t="s">
        <v>166</v>
      </c>
      <c r="D34" s="83" t="s">
        <v>127</v>
      </c>
      <c r="E34" s="83" t="s">
        <v>131</v>
      </c>
      <c r="F34" s="83" t="s">
        <v>146</v>
      </c>
      <c r="G34" s="80">
        <v>18.61</v>
      </c>
      <c r="H34" s="84">
        <v>18.39</v>
      </c>
      <c r="I34" s="85">
        <v>18.39</v>
      </c>
      <c r="J34" s="80">
        <v>7</v>
      </c>
    </row>
    <row r="35" spans="1:10" ht="14.25" x14ac:dyDescent="0.35">
      <c r="A35" s="80">
        <v>27</v>
      </c>
      <c r="B35" s="80" t="s">
        <v>167</v>
      </c>
      <c r="C35" s="80" t="s">
        <v>168</v>
      </c>
      <c r="D35" s="83" t="s">
        <v>117</v>
      </c>
      <c r="E35" s="83" t="s">
        <v>131</v>
      </c>
      <c r="F35" s="83" t="s">
        <v>146</v>
      </c>
      <c r="G35" s="80">
        <v>18.649999999999999</v>
      </c>
      <c r="H35" s="84">
        <v>18.78</v>
      </c>
      <c r="I35" s="86">
        <v>18.649999999999999</v>
      </c>
      <c r="J35" s="80">
        <v>8</v>
      </c>
    </row>
    <row r="36" spans="1:10" ht="14.25" x14ac:dyDescent="0.35">
      <c r="A36" s="80">
        <v>42</v>
      </c>
      <c r="B36" s="80" t="s">
        <v>169</v>
      </c>
      <c r="C36" s="80" t="s">
        <v>148</v>
      </c>
      <c r="D36" s="83" t="s">
        <v>117</v>
      </c>
      <c r="E36" s="83" t="s">
        <v>131</v>
      </c>
      <c r="F36" s="83" t="s">
        <v>146</v>
      </c>
      <c r="G36" s="80">
        <v>19.53</v>
      </c>
      <c r="H36" s="84">
        <v>19.32</v>
      </c>
      <c r="I36" s="85">
        <v>19.32</v>
      </c>
      <c r="J36" s="80">
        <v>9</v>
      </c>
    </row>
    <row r="37" spans="1:10" ht="14.25" x14ac:dyDescent="0.35">
      <c r="A37" s="80">
        <v>32</v>
      </c>
      <c r="B37" s="80" t="s">
        <v>170</v>
      </c>
      <c r="C37" s="80" t="s">
        <v>171</v>
      </c>
      <c r="D37" s="83" t="s">
        <v>117</v>
      </c>
      <c r="E37" s="83" t="s">
        <v>131</v>
      </c>
      <c r="F37" s="83" t="s">
        <v>146</v>
      </c>
      <c r="G37" s="80">
        <v>19.57</v>
      </c>
      <c r="H37" s="84">
        <v>20.02</v>
      </c>
      <c r="I37" s="86">
        <v>19.57</v>
      </c>
      <c r="J37" s="80">
        <v>10</v>
      </c>
    </row>
    <row r="38" spans="1:10" ht="14.25" x14ac:dyDescent="0.35">
      <c r="A38" s="80">
        <v>37</v>
      </c>
      <c r="B38" s="80" t="s">
        <v>172</v>
      </c>
      <c r="C38" s="80" t="s">
        <v>173</v>
      </c>
      <c r="D38" s="83" t="s">
        <v>117</v>
      </c>
      <c r="E38" s="83" t="s">
        <v>131</v>
      </c>
      <c r="F38" s="83" t="s">
        <v>146</v>
      </c>
      <c r="G38" s="80">
        <v>19.989999999999998</v>
      </c>
      <c r="H38" s="84">
        <v>20.79</v>
      </c>
      <c r="I38" s="86">
        <v>19.989999999999998</v>
      </c>
      <c r="J38" s="80">
        <v>11</v>
      </c>
    </row>
    <row r="39" spans="1:10" ht="14.25" x14ac:dyDescent="0.35">
      <c r="A39" s="80">
        <v>20</v>
      </c>
      <c r="B39" s="80" t="s">
        <v>128</v>
      </c>
      <c r="C39" s="80" t="s">
        <v>129</v>
      </c>
      <c r="D39" s="83" t="s">
        <v>117</v>
      </c>
      <c r="E39" s="83" t="s">
        <v>131</v>
      </c>
      <c r="F39" s="83" t="s">
        <v>146</v>
      </c>
      <c r="G39" s="80">
        <v>20.36</v>
      </c>
      <c r="H39" s="84">
        <v>20.350000000000001</v>
      </c>
      <c r="I39" s="85">
        <v>20.350000000000001</v>
      </c>
      <c r="J39" s="80">
        <v>12</v>
      </c>
    </row>
    <row r="40" spans="1:10" ht="14.25" x14ac:dyDescent="0.35">
      <c r="A40" s="80">
        <v>43</v>
      </c>
      <c r="B40" s="80" t="s">
        <v>174</v>
      </c>
      <c r="C40" s="80" t="s">
        <v>175</v>
      </c>
      <c r="D40" s="83" t="s">
        <v>117</v>
      </c>
      <c r="E40" s="83" t="s">
        <v>131</v>
      </c>
      <c r="F40" s="83" t="s">
        <v>146</v>
      </c>
      <c r="G40" s="80">
        <v>21.13</v>
      </c>
      <c r="H40" s="84">
        <v>20.440000000000001</v>
      </c>
      <c r="I40" s="85">
        <v>20.440000000000001</v>
      </c>
      <c r="J40" s="80">
        <v>13</v>
      </c>
    </row>
    <row r="41" spans="1:10" ht="14.25" x14ac:dyDescent="0.35">
      <c r="A41" s="80">
        <v>40</v>
      </c>
      <c r="B41" s="80" t="s">
        <v>176</v>
      </c>
      <c r="C41" s="80" t="s">
        <v>136</v>
      </c>
      <c r="D41" s="83" t="s">
        <v>117</v>
      </c>
      <c r="E41" s="83" t="s">
        <v>131</v>
      </c>
      <c r="F41" s="83" t="s">
        <v>146</v>
      </c>
      <c r="G41" s="80">
        <v>21.12</v>
      </c>
      <c r="H41" s="84">
        <v>23.28</v>
      </c>
      <c r="I41" s="86">
        <v>21.12</v>
      </c>
      <c r="J41" s="80">
        <v>14</v>
      </c>
    </row>
    <row r="42" spans="1:10" ht="14.25" x14ac:dyDescent="0.35">
      <c r="A42" s="80">
        <v>47</v>
      </c>
      <c r="B42" s="80" t="s">
        <v>177</v>
      </c>
      <c r="C42" s="80" t="s">
        <v>152</v>
      </c>
      <c r="D42" s="83" t="s">
        <v>117</v>
      </c>
      <c r="E42" s="83" t="s">
        <v>131</v>
      </c>
      <c r="F42" s="83" t="s">
        <v>146</v>
      </c>
      <c r="G42" s="80">
        <v>24.18</v>
      </c>
      <c r="H42" s="84">
        <v>23.78</v>
      </c>
      <c r="I42" s="85">
        <v>23.78</v>
      </c>
      <c r="J42" s="80">
        <v>15</v>
      </c>
    </row>
    <row r="43" spans="1:10" ht="14.25" x14ac:dyDescent="0.35">
      <c r="D43" s="83"/>
      <c r="E43" s="83"/>
      <c r="F43" s="83"/>
      <c r="H43" s="84"/>
    </row>
    <row r="44" spans="1:10" ht="14.25" x14ac:dyDescent="0.35">
      <c r="D44" s="83"/>
      <c r="E44" s="83"/>
      <c r="F44" s="83"/>
      <c r="G44" s="84"/>
      <c r="H44" s="84"/>
    </row>
    <row r="45" spans="1:10" ht="14.25" x14ac:dyDescent="0.35">
      <c r="D45" s="83"/>
      <c r="E45" s="83"/>
      <c r="F45" s="83"/>
      <c r="H45" s="84"/>
    </row>
    <row r="46" spans="1:10" ht="14.25" x14ac:dyDescent="0.35">
      <c r="D46" s="83"/>
      <c r="E46" s="83"/>
      <c r="F46" s="83"/>
      <c r="H46" s="84"/>
    </row>
    <row r="47" spans="1:10" ht="14.25" x14ac:dyDescent="0.35">
      <c r="D47" s="83"/>
      <c r="E47" s="83"/>
      <c r="F47" s="83"/>
      <c r="H47" s="84"/>
    </row>
    <row r="48" spans="1:10" ht="14.25" x14ac:dyDescent="0.35">
      <c r="D48" s="83"/>
      <c r="E48" s="83"/>
      <c r="F48" s="83"/>
      <c r="H48" s="84"/>
    </row>
    <row r="49" spans="4:8" ht="14.25" x14ac:dyDescent="0.35">
      <c r="D49" s="83"/>
      <c r="E49" s="83"/>
      <c r="F49" s="83"/>
      <c r="H49" s="84"/>
    </row>
    <row r="50" spans="4:8" ht="14.25" x14ac:dyDescent="0.35">
      <c r="D50" s="83"/>
      <c r="E50" s="83"/>
      <c r="F50" s="83"/>
      <c r="H50" s="84"/>
    </row>
    <row r="51" spans="4:8" ht="14.25" x14ac:dyDescent="0.35">
      <c r="D51" s="83"/>
      <c r="E51" s="83"/>
      <c r="F51" s="83"/>
      <c r="H51" s="84"/>
    </row>
    <row r="52" spans="4:8" ht="14.25" x14ac:dyDescent="0.35">
      <c r="D52" s="83"/>
      <c r="E52" s="83"/>
      <c r="F52" s="83"/>
      <c r="H52" s="84"/>
    </row>
    <row r="53" spans="4:8" ht="14.25" x14ac:dyDescent="0.35">
      <c r="D53" s="83"/>
      <c r="E53" s="83"/>
      <c r="F53" s="83"/>
      <c r="H53" s="84"/>
    </row>
    <row r="54" spans="4:8" ht="14.25" x14ac:dyDescent="0.35">
      <c r="D54" s="83"/>
      <c r="E54" s="83"/>
      <c r="F54" s="83"/>
      <c r="H54" s="84"/>
    </row>
    <row r="55" spans="4:8" ht="14.25" x14ac:dyDescent="0.35">
      <c r="D55" s="83"/>
      <c r="E55" s="83"/>
      <c r="F55" s="83"/>
      <c r="H55" s="84"/>
    </row>
    <row r="56" spans="4:8" ht="14.25" x14ac:dyDescent="0.35">
      <c r="D56" s="83"/>
      <c r="E56" s="83"/>
      <c r="F56" s="83"/>
      <c r="H56" s="84"/>
    </row>
    <row r="57" spans="4:8" ht="14.25" x14ac:dyDescent="0.35">
      <c r="D57" s="83"/>
      <c r="E57" s="83"/>
      <c r="F57" s="83"/>
      <c r="H57" s="84"/>
    </row>
    <row r="58" spans="4:8" ht="14.25" x14ac:dyDescent="0.35">
      <c r="D58" s="83"/>
      <c r="E58" s="83"/>
      <c r="F58" s="83"/>
      <c r="H58" s="84"/>
    </row>
    <row r="59" spans="4:8" x14ac:dyDescent="0.35">
      <c r="H59" s="8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C653-E428-45CE-8D42-8A192CAD3E61}">
  <dimension ref="B1:Q21"/>
  <sheetViews>
    <sheetView workbookViewId="0">
      <selection sqref="A1:XFD1048576"/>
    </sheetView>
  </sheetViews>
  <sheetFormatPr defaultColWidth="11.73046875" defaultRowHeight="12.75" x14ac:dyDescent="0.35"/>
  <cols>
    <col min="16" max="16" width="23.6640625" customWidth="1"/>
  </cols>
  <sheetData>
    <row r="1" spans="2:17" ht="13.15" thickBot="1" x14ac:dyDescent="0.4"/>
    <row r="2" spans="2:17" s="95" customFormat="1" ht="16.899999999999999" thickBot="1" x14ac:dyDescent="0.5">
      <c r="B2" s="94" t="s">
        <v>233</v>
      </c>
      <c r="C2" s="164" t="s">
        <v>234</v>
      </c>
      <c r="D2" s="164"/>
      <c r="E2" s="164"/>
      <c r="F2" s="164" t="s">
        <v>235</v>
      </c>
      <c r="G2" s="164"/>
      <c r="H2" s="164"/>
      <c r="I2" s="164"/>
      <c r="J2" s="164"/>
      <c r="K2" s="164"/>
      <c r="L2" s="164" t="s">
        <v>236</v>
      </c>
      <c r="M2" s="164"/>
      <c r="N2" s="164"/>
      <c r="O2" s="164" t="s">
        <v>237</v>
      </c>
      <c r="P2" s="164"/>
      <c r="Q2" s="164"/>
    </row>
    <row r="3" spans="2:17" ht="13.15" thickBot="1" x14ac:dyDescent="0.4">
      <c r="O3" s="80">
        <v>1</v>
      </c>
      <c r="P3" s="80" t="s">
        <v>53</v>
      </c>
    </row>
    <row r="4" spans="2:17" ht="13.15" thickBot="1" x14ac:dyDescent="0.4">
      <c r="B4" s="96">
        <v>1</v>
      </c>
      <c r="C4" s="160" t="s">
        <v>53</v>
      </c>
      <c r="D4" s="160"/>
      <c r="E4" s="160"/>
      <c r="O4" s="80">
        <v>2</v>
      </c>
      <c r="P4" s="80" t="s">
        <v>90</v>
      </c>
    </row>
    <row r="5" spans="2:17" ht="13.15" thickBot="1" x14ac:dyDescent="0.4">
      <c r="B5" s="96">
        <v>8</v>
      </c>
      <c r="C5" s="160" t="s">
        <v>238</v>
      </c>
      <c r="D5" s="160"/>
      <c r="E5" s="160"/>
      <c r="F5" s="97"/>
      <c r="O5" s="80">
        <v>3</v>
      </c>
      <c r="P5" s="80" t="s">
        <v>60</v>
      </c>
    </row>
    <row r="6" spans="2:17" ht="13.15" thickBot="1" x14ac:dyDescent="0.4">
      <c r="B6" s="96">
        <v>6</v>
      </c>
      <c r="C6" s="160" t="s">
        <v>54</v>
      </c>
      <c r="D6" s="160"/>
      <c r="E6" s="160"/>
      <c r="F6" s="98"/>
      <c r="O6" s="80">
        <v>4</v>
      </c>
      <c r="P6" s="80" t="s">
        <v>52</v>
      </c>
    </row>
    <row r="7" spans="2:17" ht="13.15" thickBot="1" x14ac:dyDescent="0.4">
      <c r="B7" s="99">
        <v>4</v>
      </c>
      <c r="C7" s="161" t="s">
        <v>52</v>
      </c>
      <c r="D7" s="162"/>
      <c r="E7" s="163"/>
      <c r="F7" s="100"/>
      <c r="H7" s="96" t="s">
        <v>239</v>
      </c>
      <c r="I7" s="160" t="s">
        <v>53</v>
      </c>
      <c r="J7" s="160"/>
      <c r="K7" s="160"/>
      <c r="L7" s="101" t="s">
        <v>0</v>
      </c>
      <c r="O7" s="80">
        <v>5</v>
      </c>
      <c r="P7" s="80" t="s">
        <v>54</v>
      </c>
    </row>
    <row r="8" spans="2:17" ht="13.15" thickBot="1" x14ac:dyDescent="0.4">
      <c r="B8" s="80"/>
      <c r="F8" s="100"/>
      <c r="G8" s="102"/>
      <c r="H8" s="96" t="s">
        <v>240</v>
      </c>
      <c r="I8" s="160" t="s">
        <v>52</v>
      </c>
      <c r="J8" s="160"/>
      <c r="K8" s="160"/>
      <c r="L8" s="101" t="s">
        <v>3</v>
      </c>
      <c r="O8" s="80">
        <v>6</v>
      </c>
      <c r="P8" s="80" t="s">
        <v>86</v>
      </c>
    </row>
    <row r="9" spans="2:17" ht="13.15" thickBot="1" x14ac:dyDescent="0.4">
      <c r="B9" s="80"/>
      <c r="F9" s="100"/>
      <c r="H9" s="96" t="s">
        <v>241</v>
      </c>
      <c r="I9" s="160" t="s">
        <v>90</v>
      </c>
      <c r="J9" s="160"/>
      <c r="K9" s="160"/>
      <c r="L9" s="101" t="s">
        <v>1</v>
      </c>
    </row>
    <row r="10" spans="2:17" ht="13.15" thickBot="1" x14ac:dyDescent="0.4">
      <c r="B10" s="96">
        <v>3</v>
      </c>
      <c r="C10" s="160" t="s">
        <v>90</v>
      </c>
      <c r="D10" s="160"/>
      <c r="E10" s="160"/>
      <c r="F10" s="100"/>
      <c r="H10" s="99" t="s">
        <v>242</v>
      </c>
      <c r="I10" s="161" t="s">
        <v>60</v>
      </c>
      <c r="J10" s="162"/>
      <c r="K10" s="163"/>
      <c r="L10" s="101" t="s">
        <v>2</v>
      </c>
    </row>
    <row r="11" spans="2:17" ht="13.15" thickBot="1" x14ac:dyDescent="0.4">
      <c r="B11" s="96">
        <v>7</v>
      </c>
      <c r="C11" s="160" t="s">
        <v>238</v>
      </c>
      <c r="D11" s="160"/>
      <c r="E11" s="160"/>
      <c r="F11" s="103"/>
    </row>
    <row r="12" spans="2:17" ht="13.15" thickBot="1" x14ac:dyDescent="0.4">
      <c r="B12" s="96">
        <v>5</v>
      </c>
      <c r="C12" s="160" t="s">
        <v>86</v>
      </c>
      <c r="D12" s="160"/>
      <c r="E12" s="160"/>
    </row>
    <row r="13" spans="2:17" ht="13.15" thickBot="1" x14ac:dyDescent="0.4">
      <c r="B13" s="99">
        <v>2</v>
      </c>
      <c r="C13" s="161" t="s">
        <v>60</v>
      </c>
      <c r="D13" s="162"/>
      <c r="E13" s="163"/>
    </row>
    <row r="16" spans="2:17" ht="14.25" x14ac:dyDescent="0.35">
      <c r="B16" s="80"/>
      <c r="C16" s="80"/>
      <c r="D16" s="80"/>
      <c r="E16" s="83"/>
      <c r="F16" s="83"/>
      <c r="G16" s="83"/>
      <c r="H16" s="80"/>
      <c r="I16" s="84"/>
      <c r="J16" s="84"/>
      <c r="K16" s="80"/>
    </row>
    <row r="17" spans="2:11" ht="14.25" x14ac:dyDescent="0.35">
      <c r="B17" s="80"/>
      <c r="C17" s="80"/>
      <c r="D17" s="80"/>
      <c r="E17" s="83"/>
      <c r="F17" s="83"/>
      <c r="G17" s="83"/>
      <c r="H17" s="80"/>
      <c r="I17" s="84"/>
      <c r="J17" s="80"/>
      <c r="K17" s="80"/>
    </row>
    <row r="18" spans="2:11" ht="14.25" x14ac:dyDescent="0.35">
      <c r="B18" s="80"/>
      <c r="C18" s="80"/>
      <c r="D18" s="80"/>
      <c r="E18" s="83"/>
      <c r="F18" s="83"/>
      <c r="G18" s="83"/>
      <c r="H18" s="80"/>
      <c r="I18" s="84"/>
      <c r="J18" s="84"/>
      <c r="K18" s="80"/>
    </row>
    <row r="19" spans="2:11" ht="14.25" x14ac:dyDescent="0.35">
      <c r="B19" s="80"/>
      <c r="C19" s="80"/>
      <c r="D19" s="80"/>
      <c r="E19" s="83"/>
      <c r="F19" s="83"/>
      <c r="G19" s="83"/>
      <c r="H19" s="80"/>
      <c r="I19" s="84"/>
      <c r="J19" s="84"/>
      <c r="K19" s="80"/>
    </row>
    <row r="20" spans="2:11" ht="14.25" x14ac:dyDescent="0.35">
      <c r="B20" s="80"/>
      <c r="C20" s="80"/>
      <c r="D20" s="80"/>
      <c r="E20" s="83"/>
      <c r="F20" s="83"/>
      <c r="G20" s="83"/>
      <c r="H20" s="80"/>
      <c r="I20" s="84"/>
      <c r="J20" s="84"/>
      <c r="K20" s="80"/>
    </row>
    <row r="21" spans="2:11" ht="14.25" x14ac:dyDescent="0.45">
      <c r="B21" s="80"/>
      <c r="C21" s="87"/>
      <c r="D21" s="87"/>
      <c r="E21" s="83"/>
      <c r="F21" s="83"/>
      <c r="G21" s="83"/>
      <c r="H21" s="80"/>
      <c r="I21" s="84"/>
      <c r="J21" s="84"/>
      <c r="K21" s="80"/>
    </row>
  </sheetData>
  <mergeCells count="16">
    <mergeCell ref="C5:E5"/>
    <mergeCell ref="C2:E2"/>
    <mergeCell ref="F2:K2"/>
    <mergeCell ref="L2:N2"/>
    <mergeCell ref="O2:Q2"/>
    <mergeCell ref="C4:E4"/>
    <mergeCell ref="I7:K7"/>
    <mergeCell ref="I8:K8"/>
    <mergeCell ref="I9:K9"/>
    <mergeCell ref="C10:E10"/>
    <mergeCell ref="I10:K10"/>
    <mergeCell ref="C11:E11"/>
    <mergeCell ref="C12:E12"/>
    <mergeCell ref="C13:E13"/>
    <mergeCell ref="C6:E6"/>
    <mergeCell ref="C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31D3-4E60-46F1-8A75-328AEE01D9AC}">
  <dimension ref="B2:W49"/>
  <sheetViews>
    <sheetView workbookViewId="0">
      <selection sqref="A1:XFD1048576"/>
    </sheetView>
  </sheetViews>
  <sheetFormatPr defaultColWidth="11.73046875" defaultRowHeight="12.75" x14ac:dyDescent="0.35"/>
  <cols>
    <col min="22" max="22" width="21" customWidth="1"/>
  </cols>
  <sheetData>
    <row r="2" spans="2:23" ht="13.15" thickBot="1" x14ac:dyDescent="0.4"/>
    <row r="3" spans="2:23" s="95" customFormat="1" ht="16.899999999999999" thickBot="1" x14ac:dyDescent="0.5">
      <c r="B3" s="164" t="s">
        <v>243</v>
      </c>
      <c r="C3" s="164"/>
      <c r="D3" s="164"/>
      <c r="E3" s="164"/>
      <c r="F3" s="164" t="s">
        <v>244</v>
      </c>
      <c r="G3" s="164"/>
      <c r="H3" s="164"/>
      <c r="I3" s="164"/>
      <c r="J3" s="164"/>
      <c r="K3" s="164"/>
      <c r="L3" s="164" t="s">
        <v>31</v>
      </c>
      <c r="M3" s="164"/>
      <c r="N3" s="164"/>
      <c r="O3" s="164"/>
      <c r="P3" s="164"/>
      <c r="Q3" s="164"/>
      <c r="R3" s="164" t="s">
        <v>236</v>
      </c>
      <c r="S3" s="164"/>
      <c r="T3" s="164"/>
      <c r="U3" s="164" t="s">
        <v>237</v>
      </c>
      <c r="V3" s="164"/>
      <c r="W3" s="164"/>
    </row>
    <row r="4" spans="2:23" x14ac:dyDescent="0.35">
      <c r="U4" s="80">
        <v>1</v>
      </c>
      <c r="V4" s="80" t="s">
        <v>53</v>
      </c>
    </row>
    <row r="5" spans="2:23" ht="13.15" thickBot="1" x14ac:dyDescent="0.4">
      <c r="U5" s="80">
        <v>2</v>
      </c>
      <c r="V5" s="80" t="s">
        <v>245</v>
      </c>
    </row>
    <row r="6" spans="2:23" ht="13.15" thickBot="1" x14ac:dyDescent="0.4">
      <c r="B6" s="96">
        <v>1</v>
      </c>
      <c r="C6" s="160" t="s">
        <v>53</v>
      </c>
      <c r="D6" s="160"/>
      <c r="E6" s="160"/>
      <c r="U6" s="80">
        <v>3</v>
      </c>
      <c r="V6" s="80" t="s">
        <v>49</v>
      </c>
    </row>
    <row r="7" spans="2:23" ht="13.15" thickBot="1" x14ac:dyDescent="0.4">
      <c r="B7" s="96">
        <v>16</v>
      </c>
      <c r="C7" s="160" t="s">
        <v>238</v>
      </c>
      <c r="D7" s="160"/>
      <c r="E7" s="160"/>
      <c r="F7" s="102"/>
      <c r="U7" s="80">
        <v>4</v>
      </c>
      <c r="V7" s="80" t="s">
        <v>47</v>
      </c>
    </row>
    <row r="8" spans="2:23" ht="13.15" thickBot="1" x14ac:dyDescent="0.4">
      <c r="B8" s="96">
        <v>12</v>
      </c>
      <c r="C8" s="160" t="s">
        <v>54</v>
      </c>
      <c r="D8" s="160"/>
      <c r="E8" s="160"/>
      <c r="F8" s="98"/>
      <c r="U8" s="80">
        <v>5</v>
      </c>
      <c r="V8" s="80" t="s">
        <v>58</v>
      </c>
    </row>
    <row r="9" spans="2:23" ht="13.15" thickBot="1" x14ac:dyDescent="0.4">
      <c r="B9" s="99">
        <v>8</v>
      </c>
      <c r="C9" s="161" t="s">
        <v>85</v>
      </c>
      <c r="D9" s="162"/>
      <c r="E9" s="163"/>
      <c r="F9" s="100"/>
      <c r="U9" s="80">
        <v>6</v>
      </c>
      <c r="V9" s="80" t="s">
        <v>85</v>
      </c>
    </row>
    <row r="10" spans="2:23" ht="13.15" thickBot="1" x14ac:dyDescent="0.4">
      <c r="F10" s="100"/>
      <c r="H10" s="96" t="s">
        <v>239</v>
      </c>
      <c r="I10" s="160" t="s">
        <v>53</v>
      </c>
      <c r="J10" s="160"/>
      <c r="K10" s="160"/>
      <c r="U10" s="80">
        <v>7</v>
      </c>
      <c r="V10" s="80" t="s">
        <v>56</v>
      </c>
    </row>
    <row r="11" spans="2:23" ht="13.15" thickBot="1" x14ac:dyDescent="0.4">
      <c r="F11" s="100"/>
      <c r="G11" s="102"/>
      <c r="H11" s="96" t="s">
        <v>241</v>
      </c>
      <c r="I11" s="160" t="s">
        <v>85</v>
      </c>
      <c r="J11" s="160"/>
      <c r="K11" s="160"/>
      <c r="L11" s="102"/>
      <c r="U11" s="80">
        <v>8</v>
      </c>
      <c r="V11" s="80" t="s">
        <v>55</v>
      </c>
    </row>
    <row r="12" spans="2:23" ht="13.15" thickBot="1" x14ac:dyDescent="0.4">
      <c r="F12" s="100"/>
      <c r="H12" s="96" t="s">
        <v>240</v>
      </c>
      <c r="I12" s="160" t="s">
        <v>49</v>
      </c>
      <c r="J12" s="160"/>
      <c r="K12" s="160"/>
      <c r="L12" s="98"/>
      <c r="U12" s="80" t="s">
        <v>246</v>
      </c>
      <c r="V12" s="80" t="s">
        <v>247</v>
      </c>
    </row>
    <row r="13" spans="2:23" ht="13.15" thickBot="1" x14ac:dyDescent="0.4">
      <c r="F13" s="100"/>
      <c r="H13" s="99" t="s">
        <v>242</v>
      </c>
      <c r="I13" s="161" t="s">
        <v>55</v>
      </c>
      <c r="J13" s="162"/>
      <c r="K13" s="163"/>
      <c r="L13" s="100"/>
      <c r="U13" s="80"/>
      <c r="V13" s="80" t="s">
        <v>248</v>
      </c>
    </row>
    <row r="14" spans="2:23" ht="13.15" thickBot="1" x14ac:dyDescent="0.4">
      <c r="B14" s="96">
        <v>4</v>
      </c>
      <c r="C14" s="160" t="s">
        <v>248</v>
      </c>
      <c r="D14" s="160"/>
      <c r="E14" s="160"/>
      <c r="F14" s="100"/>
      <c r="L14" s="100"/>
      <c r="U14" s="80"/>
      <c r="V14" s="80" t="s">
        <v>249</v>
      </c>
    </row>
    <row r="15" spans="2:23" ht="13.15" thickBot="1" x14ac:dyDescent="0.4">
      <c r="B15" s="96">
        <v>13</v>
      </c>
      <c r="C15" s="160" t="s">
        <v>249</v>
      </c>
      <c r="D15" s="160"/>
      <c r="E15" s="160"/>
      <c r="F15" s="104"/>
      <c r="L15" s="100"/>
      <c r="U15" s="80"/>
      <c r="V15" s="80" t="s">
        <v>63</v>
      </c>
    </row>
    <row r="16" spans="2:23" ht="13.15" thickBot="1" x14ac:dyDescent="0.4">
      <c r="B16" s="96">
        <v>9</v>
      </c>
      <c r="C16" s="160" t="s">
        <v>55</v>
      </c>
      <c r="D16" s="160"/>
      <c r="E16" s="160"/>
      <c r="L16" s="100"/>
      <c r="U16" s="80"/>
      <c r="V16" s="80" t="s">
        <v>59</v>
      </c>
    </row>
    <row r="17" spans="2:22" ht="13.15" thickBot="1" x14ac:dyDescent="0.4">
      <c r="B17" s="99">
        <v>5</v>
      </c>
      <c r="C17" s="161" t="s">
        <v>81</v>
      </c>
      <c r="D17" s="162"/>
      <c r="E17" s="163"/>
      <c r="L17" s="100"/>
      <c r="N17" s="105" t="s">
        <v>239</v>
      </c>
      <c r="O17" s="165" t="s">
        <v>53</v>
      </c>
      <c r="P17" s="165"/>
      <c r="Q17" s="165"/>
      <c r="R17" s="101" t="s">
        <v>0</v>
      </c>
      <c r="U17" s="80"/>
      <c r="V17" s="80" t="s">
        <v>250</v>
      </c>
    </row>
    <row r="18" spans="2:22" ht="13.15" thickBot="1" x14ac:dyDescent="0.4">
      <c r="L18" s="100"/>
      <c r="M18" s="102"/>
      <c r="N18" s="105" t="s">
        <v>242</v>
      </c>
      <c r="O18" s="165" t="s">
        <v>49</v>
      </c>
      <c r="P18" s="165"/>
      <c r="Q18" s="165"/>
      <c r="R18" s="101" t="s">
        <v>2</v>
      </c>
      <c r="U18" s="80"/>
      <c r="V18" s="80" t="s">
        <v>62</v>
      </c>
    </row>
    <row r="19" spans="2:22" ht="13.15" thickBot="1" x14ac:dyDescent="0.4">
      <c r="L19" s="100"/>
      <c r="N19" s="105" t="s">
        <v>240</v>
      </c>
      <c r="O19" s="165" t="s">
        <v>245</v>
      </c>
      <c r="P19" s="165"/>
      <c r="Q19" s="165"/>
      <c r="R19" s="101" t="s">
        <v>1</v>
      </c>
    </row>
    <row r="20" spans="2:22" ht="13.15" thickBot="1" x14ac:dyDescent="0.4">
      <c r="L20" s="100"/>
      <c r="N20" s="106" t="s">
        <v>241</v>
      </c>
      <c r="O20" s="166" t="s">
        <v>47</v>
      </c>
      <c r="P20" s="167"/>
      <c r="Q20" s="168"/>
      <c r="R20" s="101" t="s">
        <v>3</v>
      </c>
    </row>
    <row r="21" spans="2:22" ht="13.15" thickBot="1" x14ac:dyDescent="0.4">
      <c r="L21" s="100"/>
    </row>
    <row r="22" spans="2:22" ht="13.15" thickBot="1" x14ac:dyDescent="0.4">
      <c r="B22" s="96">
        <v>3</v>
      </c>
      <c r="C22" s="160" t="s">
        <v>47</v>
      </c>
      <c r="D22" s="160"/>
      <c r="E22" s="160"/>
      <c r="L22" s="100"/>
    </row>
    <row r="23" spans="2:22" ht="13.15" thickBot="1" x14ac:dyDescent="0.4">
      <c r="B23" s="96">
        <v>14</v>
      </c>
      <c r="C23" s="160" t="s">
        <v>63</v>
      </c>
      <c r="D23" s="160"/>
      <c r="E23" s="160"/>
      <c r="F23" s="102"/>
      <c r="L23" s="100"/>
    </row>
    <row r="24" spans="2:22" ht="13.15" thickBot="1" x14ac:dyDescent="0.4">
      <c r="B24" s="96">
        <v>10</v>
      </c>
      <c r="C24" s="160" t="s">
        <v>59</v>
      </c>
      <c r="D24" s="160"/>
      <c r="E24" s="160"/>
      <c r="F24" s="98"/>
      <c r="L24" s="100"/>
    </row>
    <row r="25" spans="2:22" ht="13.15" thickBot="1" x14ac:dyDescent="0.4">
      <c r="B25" s="99">
        <v>6</v>
      </c>
      <c r="C25" s="161" t="s">
        <v>58</v>
      </c>
      <c r="D25" s="162"/>
      <c r="E25" s="163"/>
      <c r="F25" s="100"/>
      <c r="L25" s="100"/>
    </row>
    <row r="26" spans="2:22" ht="13.15" thickBot="1" x14ac:dyDescent="0.4">
      <c r="F26" s="100"/>
      <c r="H26" s="96" t="s">
        <v>240</v>
      </c>
      <c r="I26" s="160" t="s">
        <v>47</v>
      </c>
      <c r="J26" s="160"/>
      <c r="K26" s="160"/>
      <c r="L26" s="100"/>
    </row>
    <row r="27" spans="2:22" ht="13.15" thickBot="1" x14ac:dyDescent="0.4">
      <c r="F27" s="100"/>
      <c r="G27" s="102"/>
      <c r="H27" s="96" t="s">
        <v>241</v>
      </c>
      <c r="I27" s="160" t="s">
        <v>58</v>
      </c>
      <c r="J27" s="160"/>
      <c r="K27" s="160"/>
      <c r="L27" s="104"/>
    </row>
    <row r="28" spans="2:22" ht="13.15" thickBot="1" x14ac:dyDescent="0.4">
      <c r="F28" s="100"/>
      <c r="H28" s="96" t="s">
        <v>239</v>
      </c>
      <c r="I28" s="160" t="s">
        <v>245</v>
      </c>
      <c r="J28" s="160"/>
      <c r="K28" s="160"/>
    </row>
    <row r="29" spans="2:22" ht="13.15" thickBot="1" x14ac:dyDescent="0.4">
      <c r="F29" s="100"/>
      <c r="H29" s="99" t="s">
        <v>242</v>
      </c>
      <c r="I29" s="161" t="s">
        <v>56</v>
      </c>
      <c r="J29" s="162"/>
      <c r="K29" s="163"/>
    </row>
    <row r="30" spans="2:22" ht="13.15" thickBot="1" x14ac:dyDescent="0.4">
      <c r="B30" s="96">
        <v>2</v>
      </c>
      <c r="C30" s="160" t="s">
        <v>251</v>
      </c>
      <c r="D30" s="160"/>
      <c r="E30" s="160"/>
      <c r="F30" s="100"/>
    </row>
    <row r="31" spans="2:22" ht="13.15" thickBot="1" x14ac:dyDescent="0.4">
      <c r="B31" s="96">
        <v>15</v>
      </c>
      <c r="C31" s="160" t="s">
        <v>250</v>
      </c>
      <c r="D31" s="160"/>
      <c r="E31" s="160"/>
      <c r="F31" s="104"/>
    </row>
    <row r="32" spans="2:22" ht="13.15" thickBot="1" x14ac:dyDescent="0.4">
      <c r="B32" s="96">
        <v>11</v>
      </c>
      <c r="C32" s="160" t="s">
        <v>62</v>
      </c>
      <c r="D32" s="160"/>
      <c r="E32" s="160"/>
    </row>
    <row r="33" spans="2:11" ht="13.15" thickBot="1" x14ac:dyDescent="0.4">
      <c r="B33" s="99">
        <v>7</v>
      </c>
      <c r="C33" s="161" t="s">
        <v>56</v>
      </c>
      <c r="D33" s="162"/>
      <c r="E33" s="163"/>
    </row>
    <row r="35" spans="2:11" ht="14.25" x14ac:dyDescent="0.35">
      <c r="B35" s="80"/>
      <c r="C35" s="80"/>
      <c r="D35" s="80"/>
      <c r="E35" s="83"/>
      <c r="F35" s="83"/>
      <c r="G35" s="83"/>
      <c r="H35" s="80"/>
      <c r="I35" s="84"/>
      <c r="J35" s="84"/>
      <c r="K35" s="80"/>
    </row>
    <row r="36" spans="2:11" ht="14.25" x14ac:dyDescent="0.35">
      <c r="B36" s="80"/>
      <c r="C36" s="80"/>
      <c r="D36" s="80"/>
      <c r="E36" s="83"/>
      <c r="F36" s="83"/>
      <c r="G36" s="83"/>
      <c r="H36" s="80"/>
      <c r="I36" s="84"/>
      <c r="J36" s="80"/>
      <c r="K36" s="80"/>
    </row>
    <row r="37" spans="2:11" ht="14.25" x14ac:dyDescent="0.35">
      <c r="B37" s="80"/>
      <c r="C37" s="80"/>
      <c r="D37" s="80"/>
      <c r="E37" s="83"/>
      <c r="F37" s="83"/>
      <c r="G37" s="83"/>
      <c r="H37" s="80"/>
      <c r="I37" s="84"/>
      <c r="J37" s="84"/>
      <c r="K37" s="80"/>
    </row>
    <row r="38" spans="2:11" ht="14.25" x14ac:dyDescent="0.35">
      <c r="B38" s="80"/>
      <c r="C38" s="80"/>
      <c r="D38" s="80"/>
      <c r="E38" s="83"/>
      <c r="F38" s="83"/>
      <c r="G38" s="83"/>
      <c r="H38" s="80"/>
      <c r="I38" s="84"/>
      <c r="J38" s="80"/>
      <c r="K38" s="80"/>
    </row>
    <row r="39" spans="2:11" ht="14.25" x14ac:dyDescent="0.35">
      <c r="B39" s="80"/>
      <c r="C39" s="80"/>
      <c r="D39" s="80"/>
      <c r="E39" s="83"/>
      <c r="F39" s="83"/>
      <c r="G39" s="83"/>
      <c r="H39" s="80"/>
      <c r="I39" s="84"/>
      <c r="J39" s="84"/>
      <c r="K39" s="80"/>
    </row>
    <row r="40" spans="2:11" ht="14.25" x14ac:dyDescent="0.35">
      <c r="B40" s="80"/>
      <c r="C40" s="80"/>
      <c r="D40" s="80"/>
      <c r="E40" s="83"/>
      <c r="F40" s="83"/>
      <c r="G40" s="83"/>
      <c r="H40" s="80"/>
      <c r="I40" s="84"/>
      <c r="J40" s="84"/>
      <c r="K40" s="80"/>
    </row>
    <row r="41" spans="2:11" ht="14.25" x14ac:dyDescent="0.35">
      <c r="B41" s="80"/>
      <c r="C41" s="80"/>
      <c r="D41" s="80"/>
      <c r="E41" s="83"/>
      <c r="F41" s="83"/>
      <c r="G41" s="83"/>
      <c r="H41" s="80"/>
      <c r="I41" s="84"/>
      <c r="J41" s="84"/>
      <c r="K41" s="80"/>
    </row>
    <row r="42" spans="2:11" ht="14.25" x14ac:dyDescent="0.35">
      <c r="B42" s="80"/>
      <c r="C42" s="80"/>
      <c r="D42" s="80"/>
      <c r="E42" s="83"/>
      <c r="F42" s="83"/>
      <c r="G42" s="83"/>
      <c r="H42" s="80"/>
      <c r="I42" s="84"/>
      <c r="J42" s="80"/>
      <c r="K42" s="80"/>
    </row>
    <row r="43" spans="2:11" ht="14.25" x14ac:dyDescent="0.35">
      <c r="B43" s="80"/>
      <c r="C43" s="80"/>
      <c r="D43" s="80"/>
      <c r="E43" s="83"/>
      <c r="F43" s="83"/>
      <c r="G43" s="83"/>
      <c r="H43" s="80"/>
      <c r="I43" s="84"/>
      <c r="J43" s="84"/>
      <c r="K43" s="80"/>
    </row>
    <row r="44" spans="2:11" ht="14.25" x14ac:dyDescent="0.35">
      <c r="B44" s="80"/>
      <c r="C44" s="80"/>
      <c r="D44" s="80"/>
      <c r="E44" s="83"/>
      <c r="F44" s="83"/>
      <c r="G44" s="83"/>
      <c r="H44" s="80"/>
      <c r="I44" s="84"/>
      <c r="J44" s="80"/>
      <c r="K44" s="80"/>
    </row>
    <row r="45" spans="2:11" ht="14.25" x14ac:dyDescent="0.35">
      <c r="B45" s="80"/>
      <c r="C45" s="80"/>
      <c r="D45" s="80"/>
      <c r="E45" s="83"/>
      <c r="F45" s="83"/>
      <c r="G45" s="83"/>
      <c r="H45" s="80"/>
      <c r="I45" s="84"/>
      <c r="J45" s="80"/>
      <c r="K45" s="80"/>
    </row>
    <row r="46" spans="2:11" ht="14.25" x14ac:dyDescent="0.35">
      <c r="B46" s="80"/>
      <c r="C46" s="80"/>
      <c r="D46" s="80"/>
      <c r="E46" s="83"/>
      <c r="F46" s="83"/>
      <c r="G46" s="83"/>
      <c r="H46" s="80"/>
      <c r="I46" s="84"/>
      <c r="J46" s="84"/>
      <c r="K46" s="80"/>
    </row>
    <row r="47" spans="2:11" ht="14.25" x14ac:dyDescent="0.35">
      <c r="B47" s="80"/>
      <c r="C47" s="80"/>
      <c r="D47" s="80"/>
      <c r="E47" s="83"/>
      <c r="F47" s="83"/>
      <c r="G47" s="83"/>
      <c r="H47" s="80"/>
      <c r="I47" s="84"/>
      <c r="J47" s="84"/>
      <c r="K47" s="80"/>
    </row>
    <row r="48" spans="2:11" ht="14.25" x14ac:dyDescent="0.35">
      <c r="B48" s="80"/>
      <c r="C48" s="80"/>
      <c r="D48" s="80"/>
      <c r="E48" s="83"/>
      <c r="F48" s="83"/>
      <c r="G48" s="83"/>
      <c r="H48" s="80"/>
      <c r="I48" s="84"/>
      <c r="J48" s="80"/>
      <c r="K48" s="80"/>
    </row>
    <row r="49" spans="2:11" ht="14.25" x14ac:dyDescent="0.35">
      <c r="B49" s="80"/>
      <c r="C49" s="80"/>
      <c r="D49" s="80"/>
      <c r="E49" s="83"/>
      <c r="F49" s="83"/>
      <c r="G49" s="83"/>
      <c r="H49" s="80"/>
      <c r="I49" s="84"/>
      <c r="J49" s="84"/>
      <c r="K49" s="80"/>
    </row>
  </sheetData>
  <mergeCells count="33">
    <mergeCell ref="C6:E6"/>
    <mergeCell ref="B3:E3"/>
    <mergeCell ref="F3:K3"/>
    <mergeCell ref="L3:Q3"/>
    <mergeCell ref="R3:T3"/>
    <mergeCell ref="U3:W3"/>
    <mergeCell ref="O17:Q17"/>
    <mergeCell ref="C7:E7"/>
    <mergeCell ref="C8:E8"/>
    <mergeCell ref="C9:E9"/>
    <mergeCell ref="I10:K10"/>
    <mergeCell ref="I11:K11"/>
    <mergeCell ref="I12:K12"/>
    <mergeCell ref="C24:E24"/>
    <mergeCell ref="I13:K13"/>
    <mergeCell ref="C14:E14"/>
    <mergeCell ref="C15:E15"/>
    <mergeCell ref="C16:E16"/>
    <mergeCell ref="C17:E17"/>
    <mergeCell ref="O18:Q18"/>
    <mergeCell ref="O19:Q19"/>
    <mergeCell ref="O20:Q20"/>
    <mergeCell ref="C22:E22"/>
    <mergeCell ref="C23:E23"/>
    <mergeCell ref="C31:E31"/>
    <mergeCell ref="C32:E32"/>
    <mergeCell ref="C33:E33"/>
    <mergeCell ref="C25:E25"/>
    <mergeCell ref="I26:K26"/>
    <mergeCell ref="I27:K27"/>
    <mergeCell ref="I28:K28"/>
    <mergeCell ref="I29:K29"/>
    <mergeCell ref="C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Park &amp; Pipe 1st</vt:lpstr>
      <vt:lpstr>Moguls 1st</vt:lpstr>
      <vt:lpstr>Moguls 2nd + Overall</vt:lpstr>
      <vt:lpstr>SL Youth</vt:lpstr>
      <vt:lpstr>SL Junior</vt:lpstr>
      <vt:lpstr>SL Grom</vt:lpstr>
      <vt:lpstr>SX Timed Runs</vt:lpstr>
      <vt:lpstr>SX Mixed</vt:lpstr>
      <vt:lpstr>SX Youth Male</vt:lpstr>
      <vt:lpstr>SX Grom Male</vt:lpstr>
      <vt:lpstr>SX Grom Female</vt:lpstr>
      <vt:lpstr>SX Youth Female</vt:lpstr>
      <vt:lpstr>SX Overall Rankings</vt:lpstr>
      <vt:lpstr>Overall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Carr</cp:lastModifiedBy>
  <cp:lastPrinted>2023-10-01T16:44:52Z</cp:lastPrinted>
  <dcterms:modified xsi:type="dcterms:W3CDTF">2023-10-04T20:47:11Z</dcterms:modified>
</cp:coreProperties>
</file>