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>
    <definedName name="_xlnm.Print_Area" localSheetId="0">'Sheet1'!$A$1:$I$73</definedName>
  </definedNames>
  <calcPr fullCalcOnLoad="1"/>
</workbook>
</file>

<file path=xl/comments1.xml><?xml version="1.0" encoding="utf-8"?>
<comments xmlns="http://schemas.openxmlformats.org/spreadsheetml/2006/main">
  <authors>
    <author>Spencer Claridge</author>
  </authors>
  <commentList>
    <comment ref="B43" authorId="0">
      <text>
        <r>
          <rPr>
            <b/>
            <sz val="8"/>
            <rFont val="Tahoma"/>
            <family val="0"/>
          </rPr>
          <t>Spencer Claridge:</t>
        </r>
        <r>
          <rPr>
            <sz val="8"/>
            <rFont val="Tahoma"/>
            <family val="0"/>
          </rPr>
          <t xml:space="preserve">
HASN’T PAID BIB DEPOSIT</t>
        </r>
      </text>
    </comment>
  </commentList>
</comments>
</file>

<file path=xl/sharedStrings.xml><?xml version="1.0" encoding="utf-8"?>
<sst xmlns="http://schemas.openxmlformats.org/spreadsheetml/2006/main" count="403" uniqueCount="186">
  <si>
    <t>Event Name:</t>
  </si>
  <si>
    <t>Format:</t>
  </si>
  <si>
    <t>Resort: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</si>
  <si>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</si>
  <si>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</si>
  <si>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</si>
  <si>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</si>
  <si>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</si>
  <si>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</si>
  <si>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</si>
  <si>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</si>
  <si>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</si>
  <si>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WOMEN</t>
  </si>
  <si>
    <t>MEN</t>
  </si>
  <si>
    <t>British Freeski Championships</t>
  </si>
  <si>
    <t>Animal Slopestyle Championships</t>
  </si>
  <si>
    <t>Laax</t>
  </si>
  <si>
    <t>Country:</t>
  </si>
  <si>
    <t>Switzerland</t>
  </si>
  <si>
    <t>OFFICIAL BRITISH CHAMPIONSHIPS RESULTS</t>
  </si>
  <si>
    <t>Qualification</t>
  </si>
  <si>
    <t>Final</t>
  </si>
  <si>
    <t>Run 1</t>
  </si>
  <si>
    <t>Run 2</t>
  </si>
  <si>
    <t>Judge 1</t>
  </si>
  <si>
    <t>Judge 2</t>
  </si>
  <si>
    <t>Judge 3</t>
  </si>
  <si>
    <t>Total</t>
  </si>
  <si>
    <t>Best Run</t>
  </si>
  <si>
    <t>Judge 4</t>
  </si>
  <si>
    <t>Category</t>
  </si>
  <si>
    <t>BRITISH FREESKI CHAMPIONSHIPS 08</t>
  </si>
  <si>
    <t>A</t>
  </si>
  <si>
    <t>BIRCH</t>
  </si>
  <si>
    <t>ELLIE</t>
  </si>
  <si>
    <t>GBR</t>
  </si>
  <si>
    <t>SNOZONE</t>
  </si>
  <si>
    <t>KW</t>
  </si>
  <si>
    <t>C</t>
  </si>
  <si>
    <t>SUMMERHAYES</t>
  </si>
  <si>
    <t>KATIE</t>
  </si>
  <si>
    <t>SALOMONSNO!ZONESPAZZ</t>
  </si>
  <si>
    <t>MOLLY</t>
  </si>
  <si>
    <t>SALOMONSPAZZMRNOBODY</t>
  </si>
  <si>
    <t>ANDREWS</t>
  </si>
  <si>
    <t>CLAIRE</t>
  </si>
  <si>
    <t>07/29/1994</t>
  </si>
  <si>
    <t>O'DONNELL</t>
  </si>
  <si>
    <t>KELLY</t>
  </si>
  <si>
    <t>02/20/1991</t>
  </si>
  <si>
    <t>YW</t>
  </si>
  <si>
    <t>HAMMOND</t>
  </si>
  <si>
    <t>BECKY</t>
  </si>
  <si>
    <t>ANIMALZEALPOW</t>
  </si>
  <si>
    <t>SW</t>
  </si>
  <si>
    <t>HUGHES</t>
  </si>
  <si>
    <t>LINESKIS</t>
  </si>
  <si>
    <t>02/05/1984</t>
  </si>
  <si>
    <t>LONSDALE</t>
  </si>
  <si>
    <t>EMMA</t>
  </si>
  <si>
    <t>FAT FACE MOVEMENT</t>
  </si>
  <si>
    <t>04/24/1984</t>
  </si>
  <si>
    <t>WOODS</t>
  </si>
  <si>
    <t>SERENA</t>
  </si>
  <si>
    <t>NORDICA, SIEZE CLOTH</t>
  </si>
  <si>
    <t>02/23/1983</t>
  </si>
  <si>
    <t>FRANCIS</t>
  </si>
  <si>
    <t>01/30/1999</t>
  </si>
  <si>
    <t>KM</t>
  </si>
  <si>
    <t>HARDING</t>
  </si>
  <si>
    <t>TYLER JAY</t>
  </si>
  <si>
    <t>SALOMONSKIDRIFTSNOZO</t>
  </si>
  <si>
    <t>10/18/1996</t>
  </si>
  <si>
    <t>HIDES</t>
  </si>
  <si>
    <t>JOE</t>
  </si>
  <si>
    <t>SPAZZ</t>
  </si>
  <si>
    <t>02/17/1994</t>
  </si>
  <si>
    <t>INGRAM</t>
  </si>
  <si>
    <t>JOSH</t>
  </si>
  <si>
    <t>KAYE</t>
  </si>
  <si>
    <t>RYAN</t>
  </si>
  <si>
    <t>04/23/1993</t>
  </si>
  <si>
    <t>SALISBURY</t>
  </si>
  <si>
    <t>EDWARD</t>
  </si>
  <si>
    <t>09/21/1994</t>
  </si>
  <si>
    <t>TOMLINSON</t>
  </si>
  <si>
    <t>JAMES</t>
  </si>
  <si>
    <t>WOZENCROFT</t>
  </si>
  <si>
    <t>WILLIAM</t>
  </si>
  <si>
    <t>12/23/1996</t>
  </si>
  <si>
    <t>SNOZONELINE</t>
  </si>
  <si>
    <t>YM</t>
  </si>
  <si>
    <t>BUCHAN</t>
  </si>
  <si>
    <t>MURRAY</t>
  </si>
  <si>
    <t>NIKEACG</t>
  </si>
  <si>
    <t>BURROWS</t>
  </si>
  <si>
    <t>HENRY</t>
  </si>
  <si>
    <t>FACTIONSKIS</t>
  </si>
  <si>
    <t>FAWCETT</t>
  </si>
  <si>
    <t>JOSHUA</t>
  </si>
  <si>
    <t>SALOMON OAKLEY</t>
  </si>
  <si>
    <t>MACHON</t>
  </si>
  <si>
    <t>ROBERT</t>
  </si>
  <si>
    <t>SMITHSKICLUBGBMOAH</t>
  </si>
  <si>
    <t>05/18/1992</t>
  </si>
  <si>
    <t>MOSS</t>
  </si>
  <si>
    <t>ANDREW</t>
  </si>
  <si>
    <t>09/27/1991</t>
  </si>
  <si>
    <t>SPEIGHT</t>
  </si>
  <si>
    <t>PETER</t>
  </si>
  <si>
    <t>12/26/1992</t>
  </si>
  <si>
    <t>THEXTON</t>
  </si>
  <si>
    <t>DAVID</t>
  </si>
  <si>
    <t>04/13/1992</t>
  </si>
  <si>
    <t>WALTON</t>
  </si>
  <si>
    <t>GEORGE</t>
  </si>
  <si>
    <t>12/23/1992</t>
  </si>
  <si>
    <t>WEBSTER</t>
  </si>
  <si>
    <t>SALOMON NIKE 60</t>
  </si>
  <si>
    <t>01/19/1992</t>
  </si>
  <si>
    <t>MATTHEW</t>
  </si>
  <si>
    <t>MCGRATH</t>
  </si>
  <si>
    <t>GRAHAM</t>
  </si>
  <si>
    <t>08/25/1991</t>
  </si>
  <si>
    <t>JOSEPH</t>
  </si>
  <si>
    <t>SALAMONSMITHDROPFLEX</t>
  </si>
  <si>
    <t>03/18/1991</t>
  </si>
  <si>
    <t>LOVELL</t>
  </si>
  <si>
    <t>HARRY</t>
  </si>
  <si>
    <t>08/17/1990</t>
  </si>
  <si>
    <t>JM</t>
  </si>
  <si>
    <t>SMITHSKICLUBLINEDROP</t>
  </si>
  <si>
    <t>11/23/1990</t>
  </si>
  <si>
    <t>MAVIN</t>
  </si>
  <si>
    <t>CHRIS</t>
  </si>
  <si>
    <t>TRUESKISSPAZZSNO!ZON</t>
  </si>
  <si>
    <t>06/23/1990</t>
  </si>
  <si>
    <t>MORLEY</t>
  </si>
  <si>
    <t>TOM</t>
  </si>
  <si>
    <t>WEBB</t>
  </si>
  <si>
    <t>ATOMICANIMALJOHNNIKE</t>
  </si>
  <si>
    <t>06/16/1989</t>
  </si>
  <si>
    <t>LONGLEY</t>
  </si>
  <si>
    <t>HEAD,SNO!ZONE,SPAZZ</t>
  </si>
  <si>
    <t>11/29/1990</t>
  </si>
  <si>
    <t>SMITH</t>
  </si>
  <si>
    <t>CHARLIE</t>
  </si>
  <si>
    <t>VOLKLMARKERSNOZONE</t>
  </si>
  <si>
    <t>06/29/1989</t>
  </si>
  <si>
    <t>PAUL</t>
  </si>
  <si>
    <t>10/15/1956</t>
  </si>
  <si>
    <t>MM</t>
  </si>
  <si>
    <t>YOUNG</t>
  </si>
  <si>
    <t>DAVE</t>
  </si>
  <si>
    <t>K2ADD</t>
  </si>
  <si>
    <t>LAWSON</t>
  </si>
  <si>
    <t>JAMIE</t>
  </si>
  <si>
    <t>AMADA, RUDY PROJECT</t>
  </si>
  <si>
    <t>07/29/1977</t>
  </si>
  <si>
    <t>BENNETT</t>
  </si>
  <si>
    <t>LINEOAKLEYNORTHFACE</t>
  </si>
  <si>
    <t>08/18/1983</t>
  </si>
  <si>
    <t>SM</t>
  </si>
  <si>
    <t>PADDY</t>
  </si>
  <si>
    <t>01/15/1988</t>
  </si>
  <si>
    <t>COLLIN</t>
  </si>
  <si>
    <t>EIDERNORDICAADIDAS</t>
  </si>
  <si>
    <t>07/21/1987</t>
  </si>
  <si>
    <t>08/15/1987</t>
  </si>
  <si>
    <t>MURRELL</t>
  </si>
  <si>
    <t>OAKLEYK2ELLISBRIGHAM</t>
  </si>
  <si>
    <t>04/13/1988</t>
  </si>
  <si>
    <t>TAYLOR</t>
  </si>
  <si>
    <t>K2BOLLESKILODGE.CO.UK</t>
  </si>
  <si>
    <t>06/07/1984</t>
  </si>
  <si>
    <t>THELWELL</t>
  </si>
  <si>
    <t xml:space="preserve">EDDIE </t>
  </si>
  <si>
    <t>Oakley,SPORTS VIS</t>
  </si>
  <si>
    <t>04/06/1986</t>
  </si>
  <si>
    <t>WILSON</t>
  </si>
  <si>
    <t>ARMADA UK FREEZE PRO</t>
  </si>
  <si>
    <t>07/31/1987</t>
  </si>
  <si>
    <t>SPENCER</t>
  </si>
  <si>
    <t>TERI</t>
  </si>
  <si>
    <t>04/29/1984</t>
  </si>
  <si>
    <t>Martin, When finished tabulating, please place everyone in overall rank positions as this makes prize giving sorting easier. Cheers, Matt.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</si>
</sst>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6" fillId="21" borderId="0" xfId="0" applyFont="1" applyFill="1" applyAlignment="1">
      <alignment horizontal="center"/>
    </xf>
    <xf numFmtId="0" fontId="0" fillId="21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20" borderId="17" xfId="0" applyFill="1" applyBorder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21" borderId="0" xfId="0" applyFill="1" applyBorder="1" applyAlignment="1">
      <alignment/>
    </xf>
    <xf numFmtId="0" fontId="0" fillId="21" borderId="17" xfId="0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Fill="1" applyAlignment="1">
      <alignment horizontal="right"/>
    </xf>
    <xf numFmtId="0" fontId="0" fillId="20" borderId="19" xfId="0" applyFill="1" applyBorder="1" applyAlignment="1">
      <alignment/>
    </xf>
    <xf numFmtId="0" fontId="0" fillId="0" borderId="20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1133475</xdr:colOff>
      <xdr:row>0</xdr:row>
      <xdr:rowOff>66675</xdr:rowOff>
    </xdr:from>
    <xdr:to>
      <xdr:col>7</xdr:col>
      <xdr:colOff>790575</xdr:colOff>
      <xdr:row>1</xdr:row>
      <xdr:rowOff>171450</xdr:rowOff>
    </xdr:to>
    <xdr:pic>
      <xdr:nvPicPr>
        <xdr:cNvPr id="1" name="Picture 2" descr="the_brits_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409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2</xdr:col>
      <xdr:colOff>104775</xdr:colOff>
      <xdr:row>2</xdr:row>
      <xdr:rowOff>0</xdr:rowOff>
    </xdr:to>
    <xdr:pic>
      <xdr:nvPicPr>
        <xdr:cNvPr id="2" name="Picture 3" descr="ANIMAL LOGO_gold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zoomScalePageLayoutView="0" workbookViewId="0" topLeftCell="A12">
      <pane xSplit="8475" topLeftCell="L1" activePane="topRight" state="split"/>
      <selection pane="topLeft" activeCell="A1" sqref="A1"/>
      <selection pane="topRight" activeCell="T34" sqref="T34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9" width="12.00390625" style="0" customWidth="1"/>
  </cols>
  <sheetData>
    <row r="1" spans="4:9" ht="25.5" customHeight="1">
      <c r="D1" s="8" t="s">
        <v>31</v>
      </c>
      <c r="H1" s="6"/>
      <c r="I1" s="6"/>
    </row>
    <row r="2" ht="22.5" customHeight="1">
      <c r="D2" s="7" t="s">
        <v>19</v>
      </c>
    </row>
    <row r="5" spans="1:3" ht="12.75">
      <c r="A5" s="1" t="s">
        <v>0</v>
      </c>
      <c r="C5" s="1" t="s">
        <v>14</v>
      </c>
    </row>
    <row r="6" spans="1:3" ht="12.75">
      <c r="A6" s="1" t="s">
        <v>1</v>
      </c>
      <c r="C6" s="1" t="s">
        <v>15</v>
      </c>
    </row>
    <row r="7" spans="1:3" ht="12.75">
      <c r="A7" s="1" t="s">
        <v>2</v>
      </c>
      <c r="C7" s="1" t="s">
        <v>16</v>
      </c>
    </row>
    <row r="8" spans="1:3" ht="12.75">
      <c r="A8" s="1" t="s">
        <v>17</v>
      </c>
      <c r="C8" s="1" t="s">
        <v>18</v>
      </c>
    </row>
    <row r="9" spans="1:3" ht="12.75">
      <c r="A9" s="1" t="s">
        <v>3</v>
      </c>
      <c r="C9" s="17">
        <v>39539</v>
      </c>
    </row>
    <row r="10" spans="10:31" ht="13.5" thickBot="1">
      <c r="J10" t="s">
        <v>20</v>
      </c>
      <c r="O10" t="s">
        <v>20</v>
      </c>
      <c r="U10" t="s">
        <v>21</v>
      </c>
      <c r="Z10" t="s">
        <v>21</v>
      </c>
      <c r="AE10" t="s">
        <v>21</v>
      </c>
    </row>
    <row r="11" spans="1:26" ht="13.5" thickBot="1">
      <c r="A11" s="13"/>
      <c r="B11" s="14"/>
      <c r="C11" s="14"/>
      <c r="D11" s="14"/>
      <c r="E11" s="15" t="s">
        <v>12</v>
      </c>
      <c r="F11" s="14"/>
      <c r="G11" s="14"/>
      <c r="H11" s="14"/>
      <c r="I11" s="16"/>
      <c r="J11" t="s">
        <v>22</v>
      </c>
      <c r="O11" t="s">
        <v>23</v>
      </c>
      <c r="U11" t="s">
        <v>22</v>
      </c>
      <c r="Z11" t="s">
        <v>23</v>
      </c>
    </row>
    <row r="12" spans="1:31" s="5" customFormat="1" ht="13.5" thickBot="1">
      <c r="A12" s="2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4" t="s">
        <v>30</v>
      </c>
      <c r="J12" s="5" t="s">
        <v>24</v>
      </c>
      <c r="K12" s="5" t="s">
        <v>25</v>
      </c>
      <c r="L12" s="5" t="s">
        <v>26</v>
      </c>
      <c r="M12" s="5" t="s">
        <v>29</v>
      </c>
      <c r="N12" s="9" t="s">
        <v>27</v>
      </c>
      <c r="O12" s="5" t="s">
        <v>24</v>
      </c>
      <c r="P12" s="5" t="s">
        <v>25</v>
      </c>
      <c r="Q12" s="5" t="s">
        <v>26</v>
      </c>
      <c r="R12" s="5" t="s">
        <v>29</v>
      </c>
      <c r="S12" s="9" t="s">
        <v>27</v>
      </c>
      <c r="T12" s="11" t="s">
        <v>28</v>
      </c>
      <c r="U12" s="5" t="s">
        <v>24</v>
      </c>
      <c r="V12" s="5" t="s">
        <v>25</v>
      </c>
      <c r="W12" s="5" t="s">
        <v>26</v>
      </c>
      <c r="X12" s="5" t="s">
        <v>29</v>
      </c>
      <c r="Y12" s="9" t="s">
        <v>27</v>
      </c>
      <c r="Z12" s="5" t="s">
        <v>24</v>
      </c>
      <c r="AA12" s="5" t="s">
        <v>25</v>
      </c>
      <c r="AB12" s="5" t="s">
        <v>26</v>
      </c>
      <c r="AC12" s="5" t="s">
        <v>29</v>
      </c>
      <c r="AD12" s="9" t="s">
        <v>27</v>
      </c>
      <c r="AE12" s="11" t="s">
        <v>28</v>
      </c>
    </row>
    <row r="13" spans="1:31" ht="12.75">
      <c r="A13" s="32"/>
      <c r="B13" s="32"/>
      <c r="C13" s="32"/>
      <c r="D13" s="32"/>
      <c r="E13" s="32"/>
      <c r="F13" s="32"/>
      <c r="G13" s="32"/>
      <c r="H13" s="32"/>
      <c r="I13" s="32"/>
      <c r="N13" s="10"/>
      <c r="S13" s="10"/>
      <c r="T13" s="12">
        <f>MAX(N13,S13)</f>
        <v>0</v>
      </c>
      <c r="Y13" s="10">
        <f>SUM(U13:X13)</f>
        <v>0</v>
      </c>
      <c r="AD13" s="10">
        <f>SUM(Z13:AC13)</f>
        <v>0</v>
      </c>
      <c r="AE13" s="12">
        <f>MAX(Y13,AD13)</f>
        <v>0</v>
      </c>
    </row>
    <row r="14" spans="1:31" ht="12.75">
      <c r="A14" s="33"/>
      <c r="B14" s="33">
        <v>43</v>
      </c>
      <c r="C14" s="33" t="s">
        <v>32</v>
      </c>
      <c r="D14" s="33" t="s">
        <v>58</v>
      </c>
      <c r="E14" s="33" t="s">
        <v>59</v>
      </c>
      <c r="F14" s="33" t="s">
        <v>35</v>
      </c>
      <c r="G14" s="33" t="s">
        <v>60</v>
      </c>
      <c r="H14" s="33" t="s">
        <v>61</v>
      </c>
      <c r="I14" s="33" t="s">
        <v>54</v>
      </c>
      <c r="J14" s="20">
        <v>37</v>
      </c>
      <c r="K14" s="20">
        <v>40</v>
      </c>
      <c r="L14" s="20">
        <v>45</v>
      </c>
      <c r="M14" s="20">
        <v>43</v>
      </c>
      <c r="N14" s="19">
        <f>(J14+K14)*0.6+(L14+M14)*0.4</f>
        <v>81.4</v>
      </c>
      <c r="O14" s="20">
        <v>38</v>
      </c>
      <c r="P14" s="20">
        <v>40</v>
      </c>
      <c r="Q14" s="20">
        <v>40</v>
      </c>
      <c r="R14" s="20">
        <v>46</v>
      </c>
      <c r="S14" s="19">
        <f>(O14+P14)*0.6+(Q14+R14)*0.4</f>
        <v>81.19999999999999</v>
      </c>
      <c r="T14" s="12">
        <f>MAX(N14,S14)</f>
        <v>81.4</v>
      </c>
      <c r="U14" s="20"/>
      <c r="V14" s="20"/>
      <c r="W14" s="20"/>
      <c r="X14" s="20"/>
      <c r="Y14" s="10"/>
      <c r="Z14" s="20"/>
      <c r="AA14" s="20"/>
      <c r="AB14" s="20"/>
      <c r="AC14" s="20"/>
      <c r="AD14" s="10"/>
      <c r="AE14" s="12"/>
    </row>
    <row r="15" spans="1:31" ht="12.75">
      <c r="A15" s="33"/>
      <c r="B15" s="33">
        <v>151</v>
      </c>
      <c r="C15" s="33" t="s">
        <v>38</v>
      </c>
      <c r="D15" s="33" t="s">
        <v>182</v>
      </c>
      <c r="E15" s="33" t="s">
        <v>183</v>
      </c>
      <c r="F15" s="33" t="s">
        <v>35</v>
      </c>
      <c r="G15" s="33"/>
      <c r="H15" s="33" t="s">
        <v>184</v>
      </c>
      <c r="I15" s="33" t="s">
        <v>54</v>
      </c>
      <c r="J15" s="20">
        <v>25</v>
      </c>
      <c r="K15" s="20">
        <v>28</v>
      </c>
      <c r="L15" s="20">
        <v>60</v>
      </c>
      <c r="M15" s="20">
        <v>55</v>
      </c>
      <c r="N15" s="19">
        <f>(J15+K15)*0.6+(L15+M15)*0.4</f>
        <v>77.8</v>
      </c>
      <c r="O15" s="20">
        <v>30</v>
      </c>
      <c r="P15" s="20">
        <v>28</v>
      </c>
      <c r="Q15" s="20">
        <v>25</v>
      </c>
      <c r="R15" s="20">
        <v>30</v>
      </c>
      <c r="S15" s="19">
        <f>(O15+P15)*0.6+(Q15+R15)*0.4</f>
        <v>56.8</v>
      </c>
      <c r="T15" s="12">
        <f>MAX(N15,S15)</f>
        <v>77.8</v>
      </c>
      <c r="U15" s="20"/>
      <c r="V15" s="20"/>
      <c r="W15" s="20"/>
      <c r="X15" s="20"/>
      <c r="Y15" s="10"/>
      <c r="Z15" s="20"/>
      <c r="AA15" s="20"/>
      <c r="AB15" s="20"/>
      <c r="AC15" s="20"/>
      <c r="AD15" s="10"/>
      <c r="AE15" s="12"/>
    </row>
    <row r="16" spans="1:31" ht="12.75">
      <c r="A16" s="33"/>
      <c r="B16" s="33">
        <v>125</v>
      </c>
      <c r="C16" s="33" t="s">
        <v>38</v>
      </c>
      <c r="D16" s="33" t="s">
        <v>51</v>
      </c>
      <c r="E16" s="33" t="s">
        <v>52</v>
      </c>
      <c r="F16" s="33" t="s">
        <v>35</v>
      </c>
      <c r="G16" s="33" t="s">
        <v>53</v>
      </c>
      <c r="H16" s="34">
        <v>31721</v>
      </c>
      <c r="I16" s="33" t="s">
        <v>54</v>
      </c>
      <c r="J16" s="20">
        <v>32</v>
      </c>
      <c r="K16" s="20">
        <v>30</v>
      </c>
      <c r="L16" s="20">
        <v>52</v>
      </c>
      <c r="M16" s="20">
        <v>47</v>
      </c>
      <c r="N16" s="19">
        <f>(J16+K16)*0.6+(L16+M16)*0.4</f>
        <v>76.8</v>
      </c>
      <c r="O16" s="20">
        <v>25</v>
      </c>
      <c r="P16" s="20">
        <v>2</v>
      </c>
      <c r="Q16" s="20">
        <v>45</v>
      </c>
      <c r="R16" s="20">
        <v>48</v>
      </c>
      <c r="S16" s="19">
        <f>(O16+P16)*0.6+(Q16+R16)*0.4</f>
        <v>53.400000000000006</v>
      </c>
      <c r="T16" s="12">
        <f>MAX(N16,S16)</f>
        <v>76.8</v>
      </c>
      <c r="U16" s="20"/>
      <c r="V16" s="20"/>
      <c r="W16" s="20"/>
      <c r="X16" s="20"/>
      <c r="Y16" s="10"/>
      <c r="Z16" s="20"/>
      <c r="AA16" s="20"/>
      <c r="AB16" s="20"/>
      <c r="AC16" s="20"/>
      <c r="AD16" s="10"/>
      <c r="AE16" s="12"/>
    </row>
    <row r="17" spans="1:31" ht="12.75">
      <c r="A17" s="33"/>
      <c r="B17" s="33">
        <v>26</v>
      </c>
      <c r="C17" s="33" t="s">
        <v>38</v>
      </c>
      <c r="D17" s="33" t="s">
        <v>39</v>
      </c>
      <c r="E17" s="33" t="s">
        <v>40</v>
      </c>
      <c r="F17" s="33" t="s">
        <v>35</v>
      </c>
      <c r="G17" s="33" t="s">
        <v>41</v>
      </c>
      <c r="H17" s="34">
        <v>34921</v>
      </c>
      <c r="I17" s="33" t="s">
        <v>37</v>
      </c>
      <c r="J17" s="18">
        <v>20</v>
      </c>
      <c r="K17" s="18">
        <v>24</v>
      </c>
      <c r="L17" s="18">
        <v>50</v>
      </c>
      <c r="M17" s="20">
        <v>50</v>
      </c>
      <c r="N17" s="19">
        <f>(J17+K17)*0.6+(L17+M17)*0.4</f>
        <v>66.4</v>
      </c>
      <c r="O17" s="20">
        <v>28</v>
      </c>
      <c r="P17" s="20">
        <v>28</v>
      </c>
      <c r="Q17" s="20">
        <v>40</v>
      </c>
      <c r="R17" s="20">
        <v>46</v>
      </c>
      <c r="S17" s="19">
        <f>(O17+P17)*0.6+(Q17+R17)*0.4</f>
        <v>68</v>
      </c>
      <c r="T17" s="12">
        <f>MAX(N17,S17)</f>
        <v>68</v>
      </c>
      <c r="U17" s="20"/>
      <c r="V17" s="20"/>
      <c r="W17" s="20"/>
      <c r="X17" s="20"/>
      <c r="Y17" s="10"/>
      <c r="Z17" s="20"/>
      <c r="AA17" s="20"/>
      <c r="AB17" s="20"/>
      <c r="AC17" s="20"/>
      <c r="AD17" s="10"/>
      <c r="AE17" s="12"/>
    </row>
    <row r="18" spans="1:31" ht="12.75">
      <c r="A18" s="33"/>
      <c r="B18" s="33">
        <v>27</v>
      </c>
      <c r="C18" s="33" t="s">
        <v>32</v>
      </c>
      <c r="D18" s="33" t="s">
        <v>33</v>
      </c>
      <c r="E18" s="33" t="s">
        <v>34</v>
      </c>
      <c r="F18" s="33" t="s">
        <v>35</v>
      </c>
      <c r="G18" s="33" t="s">
        <v>36</v>
      </c>
      <c r="H18" s="34"/>
      <c r="I18" s="33" t="s">
        <v>37</v>
      </c>
      <c r="J18" s="18">
        <v>10</v>
      </c>
      <c r="K18" s="18">
        <v>10</v>
      </c>
      <c r="L18" s="18">
        <v>25</v>
      </c>
      <c r="M18" s="20">
        <v>25</v>
      </c>
      <c r="N18" s="19">
        <f>(J18+K18)*0.6+(L18+M18)*0.4</f>
        <v>32</v>
      </c>
      <c r="O18" s="20">
        <v>19</v>
      </c>
      <c r="P18" s="20">
        <v>17</v>
      </c>
      <c r="Q18" s="20">
        <v>35</v>
      </c>
      <c r="R18" s="20">
        <v>36</v>
      </c>
      <c r="S18" s="19">
        <f>(O18+P18)*0.6+(Q18+R18)*0.4</f>
        <v>50</v>
      </c>
      <c r="T18" s="12">
        <f>MAX(N18,S18)</f>
        <v>50</v>
      </c>
      <c r="U18" s="20"/>
      <c r="V18" s="20"/>
      <c r="W18" s="20"/>
      <c r="X18" s="20"/>
      <c r="Y18" s="10"/>
      <c r="Z18" s="20"/>
      <c r="AA18" s="20"/>
      <c r="AB18" s="20"/>
      <c r="AC18" s="20"/>
      <c r="AD18" s="10"/>
      <c r="AE18" s="12"/>
    </row>
    <row r="19" spans="1:31" ht="12.75">
      <c r="A19" s="33"/>
      <c r="B19" s="33">
        <v>265</v>
      </c>
      <c r="C19" s="33"/>
      <c r="D19" s="33"/>
      <c r="E19" s="33"/>
      <c r="F19" s="33"/>
      <c r="G19" s="33"/>
      <c r="H19" s="33"/>
      <c r="I19" s="33"/>
      <c r="J19" s="20">
        <v>8</v>
      </c>
      <c r="K19" s="20">
        <v>10</v>
      </c>
      <c r="L19" s="20">
        <v>20</v>
      </c>
      <c r="M19" s="20">
        <v>20</v>
      </c>
      <c r="N19" s="19">
        <f>(J19+K19)*0.6+(L19+M19)*0.4</f>
        <v>26.799999999999997</v>
      </c>
      <c r="O19" s="20">
        <v>11</v>
      </c>
      <c r="P19" s="20">
        <v>10</v>
      </c>
      <c r="Q19" s="20">
        <v>31</v>
      </c>
      <c r="R19" s="20">
        <v>28</v>
      </c>
      <c r="S19" s="19">
        <f>(O19+P19)*0.6+(Q19+R19)*0.4</f>
        <v>36.2</v>
      </c>
      <c r="T19" s="12">
        <f>MAX(N19,S19)</f>
        <v>36.2</v>
      </c>
      <c r="U19" s="20"/>
      <c r="V19" s="20"/>
      <c r="W19" s="20"/>
      <c r="X19" s="20"/>
      <c r="Y19" s="10"/>
      <c r="Z19" s="20"/>
      <c r="AA19" s="20"/>
      <c r="AB19" s="20"/>
      <c r="AC19" s="20"/>
      <c r="AD19" s="10"/>
      <c r="AE19" s="12"/>
    </row>
    <row r="20" spans="1:31" ht="12.75">
      <c r="A20" s="36"/>
      <c r="B20" s="36">
        <v>270</v>
      </c>
      <c r="C20" s="33" t="s">
        <v>32</v>
      </c>
      <c r="D20" s="36" t="s">
        <v>55</v>
      </c>
      <c r="E20" s="33" t="s">
        <v>45</v>
      </c>
      <c r="F20" s="33" t="s">
        <v>35</v>
      </c>
      <c r="G20" s="33" t="s">
        <v>56</v>
      </c>
      <c r="H20" s="37" t="s">
        <v>57</v>
      </c>
      <c r="I20" s="33" t="s">
        <v>54</v>
      </c>
      <c r="J20" s="20">
        <v>2</v>
      </c>
      <c r="K20" s="20">
        <v>1</v>
      </c>
      <c r="L20" s="20">
        <v>42</v>
      </c>
      <c r="M20" s="20">
        <v>40</v>
      </c>
      <c r="N20" s="19">
        <f>(J20+K20)*0.6+(L20+M20)*0.4</f>
        <v>34.6</v>
      </c>
      <c r="O20" s="20">
        <v>1</v>
      </c>
      <c r="P20" s="20">
        <v>1</v>
      </c>
      <c r="Q20" s="20">
        <v>35</v>
      </c>
      <c r="R20" s="20">
        <v>47</v>
      </c>
      <c r="S20" s="19">
        <f>(O20+P20)*0.6+(Q20+R20)*0.4</f>
        <v>34.00000000000001</v>
      </c>
      <c r="T20" s="12">
        <f>MAX(N20,S20)</f>
        <v>34.6</v>
      </c>
      <c r="U20" s="20"/>
      <c r="V20" s="20"/>
      <c r="W20" s="20"/>
      <c r="X20" s="20"/>
      <c r="Y20" s="10"/>
      <c r="Z20" s="20"/>
      <c r="AA20" s="20"/>
      <c r="AB20" s="20"/>
      <c r="AC20" s="20"/>
      <c r="AD20" s="10"/>
      <c r="AE20" s="12"/>
    </row>
    <row r="21" spans="1:31" ht="12.75">
      <c r="A21" s="33"/>
      <c r="B21" s="33">
        <v>3</v>
      </c>
      <c r="C21" s="33" t="s">
        <v>32</v>
      </c>
      <c r="D21" s="33" t="s">
        <v>39</v>
      </c>
      <c r="E21" s="33" t="s">
        <v>42</v>
      </c>
      <c r="F21" s="33" t="s">
        <v>35</v>
      </c>
      <c r="G21" s="33" t="s">
        <v>43</v>
      </c>
      <c r="H21" s="34">
        <v>35617</v>
      </c>
      <c r="I21" s="33" t="s">
        <v>37</v>
      </c>
      <c r="J21" s="18">
        <v>12</v>
      </c>
      <c r="K21" s="18">
        <v>12</v>
      </c>
      <c r="L21" s="18">
        <v>20</v>
      </c>
      <c r="M21" s="20">
        <v>20</v>
      </c>
      <c r="N21" s="19">
        <f>(J21+K21)*0.6+(L21+M21)*0.4</f>
        <v>30.4</v>
      </c>
      <c r="O21" s="20">
        <v>13</v>
      </c>
      <c r="P21" s="20">
        <v>12</v>
      </c>
      <c r="Q21" s="20">
        <v>20</v>
      </c>
      <c r="R21" s="20">
        <v>20</v>
      </c>
      <c r="S21" s="19">
        <f>(O21+P21)*0.6+(Q21+R21)*0.4</f>
        <v>31</v>
      </c>
      <c r="T21" s="12">
        <f>MAX(N21,S21)</f>
        <v>31</v>
      </c>
      <c r="U21" s="20"/>
      <c r="V21" s="20"/>
      <c r="W21" s="20"/>
      <c r="X21" s="20"/>
      <c r="Y21" s="10"/>
      <c r="Z21" s="20"/>
      <c r="AA21" s="20"/>
      <c r="AB21" s="20"/>
      <c r="AC21" s="20"/>
      <c r="AD21" s="10"/>
      <c r="AE21" s="12"/>
    </row>
    <row r="22" spans="1:31" ht="12.75">
      <c r="A22" s="33"/>
      <c r="B22" s="33">
        <v>92</v>
      </c>
      <c r="C22" s="33" t="s">
        <v>32</v>
      </c>
      <c r="D22" s="33" t="s">
        <v>44</v>
      </c>
      <c r="E22" s="33" t="s">
        <v>45</v>
      </c>
      <c r="F22" s="33" t="s">
        <v>35</v>
      </c>
      <c r="G22" s="33"/>
      <c r="H22" s="33" t="s">
        <v>46</v>
      </c>
      <c r="I22" s="33" t="s">
        <v>37</v>
      </c>
      <c r="J22" s="20">
        <v>0</v>
      </c>
      <c r="K22" s="20">
        <v>0</v>
      </c>
      <c r="L22" s="20">
        <v>0</v>
      </c>
      <c r="M22" s="20">
        <v>0</v>
      </c>
      <c r="N22" s="19">
        <f>(J22+K22)*0.6+(L22+M22)*0.4</f>
        <v>0</v>
      </c>
      <c r="O22" s="20">
        <v>0</v>
      </c>
      <c r="P22" s="20">
        <v>0</v>
      </c>
      <c r="Q22" s="20">
        <v>0</v>
      </c>
      <c r="R22" s="20">
        <v>0</v>
      </c>
      <c r="S22" s="19">
        <f>(O22+P22)*0.6+(Q22+R22)*0.4</f>
        <v>0</v>
      </c>
      <c r="T22" s="12">
        <f>MAX(N22,S22)</f>
        <v>0</v>
      </c>
      <c r="U22" s="20"/>
      <c r="V22" s="20"/>
      <c r="W22" s="20"/>
      <c r="X22" s="20"/>
      <c r="Y22" s="10"/>
      <c r="Z22" s="20"/>
      <c r="AA22" s="20"/>
      <c r="AB22" s="20"/>
      <c r="AC22" s="20"/>
      <c r="AD22" s="10"/>
      <c r="AE22" s="12"/>
    </row>
    <row r="23" spans="1:31" ht="12.75">
      <c r="A23" s="33"/>
      <c r="B23" s="35">
        <v>29</v>
      </c>
      <c r="C23" s="33" t="s">
        <v>32</v>
      </c>
      <c r="D23" s="33" t="s">
        <v>47</v>
      </c>
      <c r="E23" s="33" t="s">
        <v>48</v>
      </c>
      <c r="F23" s="33" t="s">
        <v>35</v>
      </c>
      <c r="G23" s="33"/>
      <c r="H23" s="33" t="s">
        <v>49</v>
      </c>
      <c r="I23" s="33" t="s">
        <v>50</v>
      </c>
      <c r="J23" s="20">
        <v>0</v>
      </c>
      <c r="K23" s="20">
        <v>0</v>
      </c>
      <c r="L23" s="20">
        <v>0</v>
      </c>
      <c r="M23" s="20">
        <v>0</v>
      </c>
      <c r="N23" s="19">
        <f>(J23+K23)*0.6+(L23+M23)*0.4</f>
        <v>0</v>
      </c>
      <c r="O23" s="20">
        <v>0</v>
      </c>
      <c r="P23" s="20">
        <v>0</v>
      </c>
      <c r="Q23" s="20">
        <v>0</v>
      </c>
      <c r="R23" s="20">
        <v>0</v>
      </c>
      <c r="S23" s="19">
        <f>(O23+P23)*0.6+(Q23+R23)*0.4</f>
        <v>0</v>
      </c>
      <c r="T23" s="12">
        <f>MAX(N23,S23)</f>
        <v>0</v>
      </c>
      <c r="U23" s="20"/>
      <c r="V23" s="20"/>
      <c r="W23" s="20"/>
      <c r="X23" s="20"/>
      <c r="Y23" s="10"/>
      <c r="Z23" s="20"/>
      <c r="AA23" s="20"/>
      <c r="AB23" s="20"/>
      <c r="AC23" s="20"/>
      <c r="AD23" s="10"/>
      <c r="AE23" s="12"/>
    </row>
    <row r="24" spans="1:31" ht="12.75">
      <c r="A24" s="33"/>
      <c r="B24" s="33">
        <v>126</v>
      </c>
      <c r="C24" s="33" t="s">
        <v>32</v>
      </c>
      <c r="D24" s="33" t="s">
        <v>62</v>
      </c>
      <c r="E24" s="33" t="s">
        <v>63</v>
      </c>
      <c r="F24" s="33" t="s">
        <v>35</v>
      </c>
      <c r="G24" s="33" t="s">
        <v>64</v>
      </c>
      <c r="H24" s="33" t="s">
        <v>65</v>
      </c>
      <c r="I24" s="33" t="s">
        <v>54</v>
      </c>
      <c r="J24" s="18">
        <v>0</v>
      </c>
      <c r="K24" s="18">
        <v>0</v>
      </c>
      <c r="L24" s="18">
        <v>0</v>
      </c>
      <c r="M24" s="18">
        <v>0</v>
      </c>
      <c r="N24" s="19">
        <f>(J24+K24)*0.6+(L24+M24)*0.4</f>
        <v>0</v>
      </c>
      <c r="O24" s="20">
        <v>0</v>
      </c>
      <c r="P24" s="20">
        <v>0</v>
      </c>
      <c r="Q24" s="20">
        <v>0</v>
      </c>
      <c r="R24" s="20">
        <v>0</v>
      </c>
      <c r="S24" s="19">
        <f>(O24+P24)*0.6+(Q24+R24)*0.4</f>
        <v>0</v>
      </c>
      <c r="T24" s="12">
        <f>MAX(N24,S24)</f>
        <v>0</v>
      </c>
      <c r="U24" s="20"/>
      <c r="V24" s="20"/>
      <c r="W24" s="18"/>
      <c r="X24" s="18"/>
      <c r="Y24" s="10"/>
      <c r="Z24" s="18"/>
      <c r="AA24" s="18"/>
      <c r="AB24" s="18"/>
      <c r="AC24" s="18"/>
      <c r="AD24" s="10"/>
      <c r="AE24" s="12"/>
    </row>
    <row r="25" spans="1:31" s="24" customFormat="1" ht="13.5" thickBot="1">
      <c r="A25" s="33"/>
      <c r="B25" s="33"/>
      <c r="C25" s="33"/>
      <c r="D25" s="33"/>
      <c r="E25" s="33"/>
      <c r="F25" s="33"/>
      <c r="G25" s="33"/>
      <c r="H25" s="33"/>
      <c r="I25" s="33"/>
      <c r="N25" s="19"/>
      <c r="O25" s="26"/>
      <c r="P25" s="26"/>
      <c r="Q25" s="26"/>
      <c r="R25" s="26"/>
      <c r="S25" s="19"/>
      <c r="T25" s="28"/>
      <c r="U25" s="26"/>
      <c r="V25" s="26"/>
      <c r="W25" s="26"/>
      <c r="X25" s="26"/>
      <c r="Y25" s="25"/>
      <c r="Z25" s="26"/>
      <c r="AA25" s="26"/>
      <c r="AB25" s="26"/>
      <c r="AC25" s="26"/>
      <c r="AD25" s="25"/>
      <c r="AE25" s="29"/>
    </row>
    <row r="26" spans="1:26" ht="14.25" thickBot="1" thickTop="1">
      <c r="A26" s="21"/>
      <c r="B26" s="21"/>
      <c r="C26" s="21"/>
      <c r="D26" s="22"/>
      <c r="E26" s="22"/>
      <c r="F26" s="21"/>
      <c r="G26" s="22"/>
      <c r="H26" s="23"/>
      <c r="I26" s="22"/>
      <c r="J26" t="s">
        <v>22</v>
      </c>
      <c r="O26" t="s">
        <v>23</v>
      </c>
      <c r="U26" t="s">
        <v>22</v>
      </c>
      <c r="Z26" t="s">
        <v>23</v>
      </c>
    </row>
    <row r="27" spans="1:31" s="5" customFormat="1" ht="14.25" thickBot="1" thickTop="1">
      <c r="A27" s="13"/>
      <c r="B27" s="14"/>
      <c r="C27" s="14"/>
      <c r="D27" s="14"/>
      <c r="E27" s="15" t="s">
        <v>13</v>
      </c>
      <c r="F27" s="14"/>
      <c r="G27" s="14"/>
      <c r="H27" s="14"/>
      <c r="I27" s="16"/>
      <c r="J27" s="5" t="s">
        <v>24</v>
      </c>
      <c r="K27" s="5" t="s">
        <v>25</v>
      </c>
      <c r="L27" s="5" t="s">
        <v>26</v>
      </c>
      <c r="M27" s="5" t="s">
        <v>29</v>
      </c>
      <c r="N27" s="9" t="s">
        <v>27</v>
      </c>
      <c r="O27" s="5" t="s">
        <v>24</v>
      </c>
      <c r="P27" s="5" t="s">
        <v>25</v>
      </c>
      <c r="Q27" s="5" t="s">
        <v>26</v>
      </c>
      <c r="R27" s="5" t="s">
        <v>29</v>
      </c>
      <c r="S27" s="9" t="s">
        <v>27</v>
      </c>
      <c r="T27" s="11" t="s">
        <v>28</v>
      </c>
      <c r="U27" s="5" t="s">
        <v>24</v>
      </c>
      <c r="V27" s="5" t="s">
        <v>25</v>
      </c>
      <c r="W27" s="5" t="s">
        <v>26</v>
      </c>
      <c r="X27" s="5" t="s">
        <v>29</v>
      </c>
      <c r="Y27" s="9" t="s">
        <v>27</v>
      </c>
      <c r="Z27" s="5" t="s">
        <v>24</v>
      </c>
      <c r="AA27" s="5" t="s">
        <v>25</v>
      </c>
      <c r="AB27" s="5" t="s">
        <v>26</v>
      </c>
      <c r="AC27" s="5" t="s">
        <v>29</v>
      </c>
      <c r="AD27" s="9" t="s">
        <v>27</v>
      </c>
      <c r="AE27" s="11" t="s">
        <v>28</v>
      </c>
    </row>
    <row r="28" spans="1:31" ht="13.5" thickBot="1">
      <c r="A28" s="2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 t="s">
        <v>9</v>
      </c>
      <c r="G28" s="3" t="s">
        <v>10</v>
      </c>
      <c r="H28" s="3" t="s">
        <v>11</v>
      </c>
      <c r="I28" s="4" t="s">
        <v>30</v>
      </c>
      <c r="N28" s="10">
        <f>SUM(J28:M28)</f>
        <v>0</v>
      </c>
      <c r="S28" s="10">
        <f>SUM(O28:R28)</f>
        <v>0</v>
      </c>
      <c r="T28" s="12">
        <f>MAX(N28,S28)</f>
        <v>0</v>
      </c>
      <c r="Y28" s="10">
        <f>SUM(U28:X28)</f>
        <v>0</v>
      </c>
      <c r="AD28" s="10">
        <f>SUM(Z28:AC28)</f>
        <v>0</v>
      </c>
      <c r="AE28" s="12">
        <f>MAX(Y28,AD28)</f>
        <v>0</v>
      </c>
    </row>
    <row r="29" spans="1:31" ht="12.75">
      <c r="A29" s="32"/>
      <c r="B29" s="32"/>
      <c r="C29" s="32"/>
      <c r="D29" s="32"/>
      <c r="E29" s="32"/>
      <c r="F29" s="32"/>
      <c r="G29" s="32"/>
      <c r="H29" s="32"/>
      <c r="I29" s="32"/>
      <c r="N29" s="10"/>
      <c r="S29" s="10"/>
      <c r="T29" s="12"/>
      <c r="Y29" s="10"/>
      <c r="AD29" s="10"/>
      <c r="AE29" s="12"/>
    </row>
    <row r="30" spans="1:31" ht="12.75">
      <c r="A30" s="33"/>
      <c r="B30" s="33">
        <v>166</v>
      </c>
      <c r="C30" s="33" t="s">
        <v>38</v>
      </c>
      <c r="D30" s="33" t="s">
        <v>139</v>
      </c>
      <c r="E30" s="33" t="s">
        <v>86</v>
      </c>
      <c r="F30" s="33" t="s">
        <v>35</v>
      </c>
      <c r="G30" s="33" t="s">
        <v>140</v>
      </c>
      <c r="H30" s="33" t="s">
        <v>141</v>
      </c>
      <c r="I30" s="33" t="s">
        <v>130</v>
      </c>
      <c r="J30">
        <v>62</v>
      </c>
      <c r="K30">
        <v>57</v>
      </c>
      <c r="L30">
        <v>79</v>
      </c>
      <c r="M30">
        <v>75</v>
      </c>
      <c r="N30" s="19">
        <f>(J30+K30)*0.6+(L30+M30)*0.4</f>
        <v>133</v>
      </c>
      <c r="O30">
        <v>73</v>
      </c>
      <c r="P30">
        <v>79</v>
      </c>
      <c r="Q30">
        <v>83</v>
      </c>
      <c r="R30">
        <v>78</v>
      </c>
      <c r="S30" s="19">
        <f>(O30+P30)*0.6+(Q30+R30)*0.4</f>
        <v>155.60000000000002</v>
      </c>
      <c r="T30" s="12">
        <f>MAX(N30,S30)</f>
        <v>155.60000000000002</v>
      </c>
      <c r="Y30" s="10"/>
      <c r="AD30" s="10"/>
      <c r="AE30" s="12"/>
    </row>
    <row r="31" spans="1:31" ht="12.75">
      <c r="A31" s="33"/>
      <c r="B31" s="33">
        <v>244</v>
      </c>
      <c r="C31" s="33" t="s">
        <v>38</v>
      </c>
      <c r="D31" s="33" t="s">
        <v>62</v>
      </c>
      <c r="E31" s="33" t="s">
        <v>86</v>
      </c>
      <c r="F31" s="33" t="s">
        <v>35</v>
      </c>
      <c r="G31" s="33" t="s">
        <v>118</v>
      </c>
      <c r="H31" s="37" t="s">
        <v>119</v>
      </c>
      <c r="I31" s="33" t="s">
        <v>91</v>
      </c>
      <c r="J31" s="41">
        <v>71</v>
      </c>
      <c r="K31">
        <v>68</v>
      </c>
      <c r="L31">
        <v>77</v>
      </c>
      <c r="M31">
        <v>70</v>
      </c>
      <c r="N31" s="19">
        <f>(J31+K31)*0.6+(L31+M31)*0.4</f>
        <v>142.2</v>
      </c>
      <c r="O31">
        <v>51</v>
      </c>
      <c r="P31">
        <v>42</v>
      </c>
      <c r="Q31">
        <v>78</v>
      </c>
      <c r="R31">
        <v>70</v>
      </c>
      <c r="S31" s="19">
        <f>(O31+P31)*0.6+(Q31+R31)*0.4</f>
        <v>115</v>
      </c>
      <c r="T31" s="12">
        <f>MAX(N31,S31)</f>
        <v>142.2</v>
      </c>
      <c r="Y31" s="10"/>
      <c r="AD31" s="10"/>
      <c r="AE31" s="12"/>
    </row>
    <row r="32" spans="1:31" ht="12.75">
      <c r="A32" s="33"/>
      <c r="B32" s="33">
        <v>50</v>
      </c>
      <c r="C32" s="33" t="s">
        <v>32</v>
      </c>
      <c r="D32" s="33" t="s">
        <v>169</v>
      </c>
      <c r="E32" s="33" t="s">
        <v>74</v>
      </c>
      <c r="F32" s="33" t="s">
        <v>35</v>
      </c>
      <c r="G32" s="33" t="s">
        <v>170</v>
      </c>
      <c r="H32" s="33" t="s">
        <v>171</v>
      </c>
      <c r="I32" s="33" t="s">
        <v>162</v>
      </c>
      <c r="J32">
        <v>42</v>
      </c>
      <c r="K32">
        <v>40</v>
      </c>
      <c r="L32">
        <v>33</v>
      </c>
      <c r="M32">
        <v>33</v>
      </c>
      <c r="N32" s="19">
        <f>(J32+K32)*0.6+(L32+M32)*0.4</f>
        <v>75.6</v>
      </c>
      <c r="O32">
        <v>70</v>
      </c>
      <c r="P32">
        <v>70</v>
      </c>
      <c r="Q32">
        <v>61</v>
      </c>
      <c r="R32">
        <v>64</v>
      </c>
      <c r="S32" s="19">
        <f>(O32+P32)*0.6+(Q32+R32)*0.4</f>
        <v>134</v>
      </c>
      <c r="T32" s="12">
        <f>MAX(N32,S32)</f>
        <v>134</v>
      </c>
      <c r="Y32" s="10"/>
      <c r="AD32" s="10"/>
      <c r="AE32" s="12"/>
    </row>
    <row r="33" spans="1:31" ht="12.75">
      <c r="A33" s="33"/>
      <c r="B33" s="33">
        <v>95</v>
      </c>
      <c r="C33" s="33" t="s">
        <v>32</v>
      </c>
      <c r="D33" s="33" t="s">
        <v>122</v>
      </c>
      <c r="E33" s="33" t="s">
        <v>163</v>
      </c>
      <c r="F33" s="33" t="s">
        <v>35</v>
      </c>
      <c r="G33" s="33" t="s">
        <v>94</v>
      </c>
      <c r="H33" s="37" t="s">
        <v>164</v>
      </c>
      <c r="I33" s="33" t="s">
        <v>162</v>
      </c>
      <c r="J33">
        <v>72</v>
      </c>
      <c r="K33">
        <v>77</v>
      </c>
      <c r="L33">
        <v>40</v>
      </c>
      <c r="M33">
        <v>38</v>
      </c>
      <c r="N33" s="19">
        <f>(J33+K33)*0.6+(L33+M33)*0.4</f>
        <v>120.6</v>
      </c>
      <c r="O33">
        <v>76</v>
      </c>
      <c r="P33">
        <v>80</v>
      </c>
      <c r="Q33">
        <v>54</v>
      </c>
      <c r="R33">
        <v>42</v>
      </c>
      <c r="S33" s="19">
        <f>(O33+P33)*0.6+(Q33+R33)*0.4</f>
        <v>132</v>
      </c>
      <c r="T33" s="12">
        <f>MAX(N33,S33)</f>
        <v>132</v>
      </c>
      <c r="Y33" s="10"/>
      <c r="AD33" s="10"/>
      <c r="AE33" s="12"/>
    </row>
    <row r="34" spans="1:31" ht="12.75">
      <c r="A34" s="33"/>
      <c r="B34" s="33">
        <v>131</v>
      </c>
      <c r="C34" s="33" t="s">
        <v>32</v>
      </c>
      <c r="D34" s="33" t="s">
        <v>159</v>
      </c>
      <c r="E34" s="33" t="s">
        <v>106</v>
      </c>
      <c r="F34" s="33" t="s">
        <v>35</v>
      </c>
      <c r="G34" s="33" t="s">
        <v>160</v>
      </c>
      <c r="H34" s="33" t="s">
        <v>161</v>
      </c>
      <c r="I34" s="33" t="s">
        <v>162</v>
      </c>
      <c r="J34">
        <v>67</v>
      </c>
      <c r="K34">
        <v>66</v>
      </c>
      <c r="L34">
        <v>49</v>
      </c>
      <c r="M34">
        <v>50</v>
      </c>
      <c r="N34" s="19">
        <f>(J34+K34)*0.6+(L34+M34)*0.4</f>
        <v>119.4</v>
      </c>
      <c r="O34">
        <v>69</v>
      </c>
      <c r="P34">
        <v>74</v>
      </c>
      <c r="Q34">
        <v>62</v>
      </c>
      <c r="R34">
        <v>50</v>
      </c>
      <c r="S34" s="19">
        <f>(O34+P34)*0.6+(Q34+R34)*0.4</f>
        <v>130.6</v>
      </c>
      <c r="T34" s="12">
        <f>MAX(N34,S34)</f>
        <v>130.6</v>
      </c>
      <c r="Y34" s="10"/>
      <c r="AD34" s="10"/>
      <c r="AE34" s="12"/>
    </row>
    <row r="35" spans="1:31" ht="12.75">
      <c r="A35" s="33"/>
      <c r="B35" s="33">
        <v>61</v>
      </c>
      <c r="C35" s="33" t="s">
        <v>32</v>
      </c>
      <c r="D35" s="33" t="s">
        <v>165</v>
      </c>
      <c r="E35" s="33" t="s">
        <v>106</v>
      </c>
      <c r="F35" s="33" t="s">
        <v>35</v>
      </c>
      <c r="G35" s="33" t="s">
        <v>166</v>
      </c>
      <c r="H35" s="33" t="s">
        <v>167</v>
      </c>
      <c r="I35" s="33" t="s">
        <v>162</v>
      </c>
      <c r="J35">
        <v>58</v>
      </c>
      <c r="K35">
        <v>61</v>
      </c>
      <c r="L35">
        <v>40</v>
      </c>
      <c r="M35">
        <v>50</v>
      </c>
      <c r="N35" s="19">
        <f>(J35+K35)*0.6+(L35+M35)*0.4</f>
        <v>107.39999999999999</v>
      </c>
      <c r="O35">
        <v>29</v>
      </c>
      <c r="P35">
        <v>28</v>
      </c>
      <c r="Q35">
        <v>71</v>
      </c>
      <c r="R35">
        <v>69</v>
      </c>
      <c r="S35" s="19">
        <f>(O35+P35)*0.6+(Q35+R35)*0.4</f>
        <v>90.19999999999999</v>
      </c>
      <c r="T35" s="12">
        <f>MAX(N35,S35)</f>
        <v>107.39999999999999</v>
      </c>
      <c r="Y35" s="10"/>
      <c r="AD35" s="10"/>
      <c r="AE35" s="12"/>
    </row>
    <row r="36" spans="1:31" s="24" customFormat="1" ht="13.5" thickBot="1">
      <c r="A36" s="36"/>
      <c r="B36" s="38">
        <v>281</v>
      </c>
      <c r="C36" s="38" t="s">
        <v>32</v>
      </c>
      <c r="D36" s="36" t="s">
        <v>172</v>
      </c>
      <c r="E36" s="33" t="s">
        <v>102</v>
      </c>
      <c r="F36" s="33" t="s">
        <v>35</v>
      </c>
      <c r="G36" s="33" t="s">
        <v>173</v>
      </c>
      <c r="H36" s="37" t="s">
        <v>174</v>
      </c>
      <c r="I36" s="36" t="s">
        <v>162</v>
      </c>
      <c r="J36" s="24">
        <v>57</v>
      </c>
      <c r="K36" s="24">
        <v>59</v>
      </c>
      <c r="L36" s="24">
        <v>38</v>
      </c>
      <c r="M36" s="24">
        <v>52</v>
      </c>
      <c r="N36" s="19">
        <f>(J36+K36)*0.6+(L36+M36)*0.4</f>
        <v>105.6</v>
      </c>
      <c r="O36" s="24">
        <v>56</v>
      </c>
      <c r="P36" s="24">
        <v>59</v>
      </c>
      <c r="Q36" s="24">
        <v>36</v>
      </c>
      <c r="R36" s="24">
        <v>36</v>
      </c>
      <c r="S36" s="19">
        <f>(O36+P36)*0.6+(Q36+R36)*0.4</f>
        <v>97.8</v>
      </c>
      <c r="T36" s="12">
        <f>MAX(N36,S36)</f>
        <v>105.6</v>
      </c>
      <c r="Y36" s="25"/>
      <c r="AD36" s="25"/>
      <c r="AE36" s="29"/>
    </row>
    <row r="37" spans="1:20" ht="13.5" thickTop="1">
      <c r="A37" s="33"/>
      <c r="B37" s="33">
        <v>181</v>
      </c>
      <c r="C37" s="33" t="s">
        <v>32</v>
      </c>
      <c r="D37" s="33" t="s">
        <v>92</v>
      </c>
      <c r="E37" s="33" t="s">
        <v>93</v>
      </c>
      <c r="F37" s="33" t="s">
        <v>35</v>
      </c>
      <c r="G37" s="33" t="s">
        <v>94</v>
      </c>
      <c r="H37" s="34">
        <v>33281</v>
      </c>
      <c r="I37" s="33" t="s">
        <v>91</v>
      </c>
      <c r="J37" s="41">
        <v>47</v>
      </c>
      <c r="K37">
        <v>44</v>
      </c>
      <c r="L37">
        <v>50</v>
      </c>
      <c r="M37">
        <v>50</v>
      </c>
      <c r="N37" s="19">
        <f>(J37+K37)*0.6+(L37+M37)*0.4</f>
        <v>94.6</v>
      </c>
      <c r="O37">
        <v>46</v>
      </c>
      <c r="P37">
        <v>44</v>
      </c>
      <c r="Q37">
        <v>52</v>
      </c>
      <c r="R37">
        <v>58</v>
      </c>
      <c r="S37" s="19">
        <f>(O37+P37)*0.6+(Q37+R37)*0.4</f>
        <v>98</v>
      </c>
      <c r="T37" s="12">
        <f>MAX(N37,S37)</f>
        <v>98</v>
      </c>
    </row>
    <row r="38" spans="1:20" ht="12.75">
      <c r="A38" s="33"/>
      <c r="B38" s="33">
        <v>191</v>
      </c>
      <c r="C38" s="33" t="s">
        <v>32</v>
      </c>
      <c r="D38" s="33" t="s">
        <v>120</v>
      </c>
      <c r="E38" s="33" t="s">
        <v>106</v>
      </c>
      <c r="F38" s="33" t="s">
        <v>35</v>
      </c>
      <c r="G38" s="33"/>
      <c r="H38" s="34">
        <v>31691</v>
      </c>
      <c r="I38" s="36" t="s">
        <v>91</v>
      </c>
      <c r="J38" s="41">
        <v>24</v>
      </c>
      <c r="K38">
        <v>26</v>
      </c>
      <c r="L38">
        <v>18</v>
      </c>
      <c r="M38">
        <v>18</v>
      </c>
      <c r="N38" s="19">
        <f>(J38+K38)*0.6+(L38+M38)*0.4</f>
        <v>44.4</v>
      </c>
      <c r="O38">
        <v>61</v>
      </c>
      <c r="P38">
        <v>59</v>
      </c>
      <c r="Q38">
        <v>27</v>
      </c>
      <c r="R38">
        <v>27</v>
      </c>
      <c r="S38" s="19">
        <f>(O38+P38)*0.6+(Q38+R38)*0.4</f>
        <v>93.6</v>
      </c>
      <c r="T38" s="12">
        <f>MAX(N38,S38)</f>
        <v>93.6</v>
      </c>
    </row>
    <row r="39" spans="1:20" ht="12.75">
      <c r="A39" s="33"/>
      <c r="B39" s="33">
        <v>155</v>
      </c>
      <c r="C39" s="33" t="s">
        <v>32</v>
      </c>
      <c r="D39" s="33" t="s">
        <v>120</v>
      </c>
      <c r="E39" s="33" t="s">
        <v>156</v>
      </c>
      <c r="F39" s="33" t="s">
        <v>35</v>
      </c>
      <c r="G39" s="33"/>
      <c r="H39" s="33" t="s">
        <v>168</v>
      </c>
      <c r="I39" s="33" t="s">
        <v>162</v>
      </c>
      <c r="J39" s="30">
        <v>44</v>
      </c>
      <c r="K39">
        <v>45</v>
      </c>
      <c r="L39">
        <v>12</v>
      </c>
      <c r="M39">
        <v>9</v>
      </c>
      <c r="N39" s="19">
        <f>(J39+K39)*0.6+(L39+M39)*0.4</f>
        <v>61.8</v>
      </c>
      <c r="O39">
        <v>56</v>
      </c>
      <c r="P39">
        <v>52</v>
      </c>
      <c r="Q39">
        <v>31</v>
      </c>
      <c r="R39">
        <v>32</v>
      </c>
      <c r="S39" s="19">
        <f>(O39+P39)*0.6+(Q39+R39)*0.4</f>
        <v>90</v>
      </c>
      <c r="T39" s="12">
        <f>MAX(N39,S39)</f>
        <v>90</v>
      </c>
    </row>
    <row r="40" spans="1:20" ht="12.75">
      <c r="A40" s="33"/>
      <c r="B40" s="33">
        <v>110</v>
      </c>
      <c r="C40" s="33" t="s">
        <v>38</v>
      </c>
      <c r="D40" s="33" t="s">
        <v>69</v>
      </c>
      <c r="E40" s="33" t="s">
        <v>70</v>
      </c>
      <c r="F40" s="33" t="s">
        <v>35</v>
      </c>
      <c r="G40" s="33" t="s">
        <v>71</v>
      </c>
      <c r="H40" s="33" t="s">
        <v>72</v>
      </c>
      <c r="I40" s="33" t="s">
        <v>68</v>
      </c>
      <c r="J40" s="30">
        <v>47</v>
      </c>
      <c r="K40">
        <v>50</v>
      </c>
      <c r="L40">
        <v>25</v>
      </c>
      <c r="M40">
        <v>30</v>
      </c>
      <c r="N40" s="19">
        <f>(J40+K40)*0.6+(L40+M40)*0.4</f>
        <v>80.19999999999999</v>
      </c>
      <c r="O40">
        <v>55</v>
      </c>
      <c r="P40">
        <v>56</v>
      </c>
      <c r="Q40">
        <v>25</v>
      </c>
      <c r="R40">
        <v>33</v>
      </c>
      <c r="S40" s="19">
        <f>(O40+P40)*0.6+(Q40+R40)*0.4</f>
        <v>89.8</v>
      </c>
      <c r="T40" s="12">
        <f>MAX(N40,S40)</f>
        <v>89.8</v>
      </c>
    </row>
    <row r="41" spans="1:20" ht="12.75">
      <c r="A41" s="33"/>
      <c r="B41" s="33">
        <v>242</v>
      </c>
      <c r="C41" s="33" t="s">
        <v>38</v>
      </c>
      <c r="D41" s="33" t="s">
        <v>145</v>
      </c>
      <c r="E41" s="33" t="s">
        <v>146</v>
      </c>
      <c r="F41" s="33" t="s">
        <v>35</v>
      </c>
      <c r="G41" s="33" t="s">
        <v>147</v>
      </c>
      <c r="H41" s="33" t="s">
        <v>148</v>
      </c>
      <c r="I41" s="33" t="s">
        <v>130</v>
      </c>
      <c r="J41" s="30">
        <v>52</v>
      </c>
      <c r="K41">
        <v>45</v>
      </c>
      <c r="L41">
        <v>37</v>
      </c>
      <c r="M41">
        <v>40</v>
      </c>
      <c r="N41" s="19">
        <f>(J41+K41)*0.6+(L41+M41)*0.4</f>
        <v>89</v>
      </c>
      <c r="O41">
        <v>18</v>
      </c>
      <c r="P41">
        <v>19</v>
      </c>
      <c r="Q41">
        <v>63</v>
      </c>
      <c r="R41">
        <v>60</v>
      </c>
      <c r="S41" s="19">
        <f>(O41+P41)*0.6+(Q41+R41)*0.4</f>
        <v>71.4</v>
      </c>
      <c r="T41" s="12">
        <f>MAX(N41,S41)</f>
        <v>89</v>
      </c>
    </row>
    <row r="42" spans="1:20" ht="12.75">
      <c r="A42" s="36"/>
      <c r="B42" s="38">
        <v>284</v>
      </c>
      <c r="C42" s="38" t="s">
        <v>32</v>
      </c>
      <c r="D42" s="36" t="s">
        <v>152</v>
      </c>
      <c r="E42" s="33" t="s">
        <v>153</v>
      </c>
      <c r="F42" s="33" t="s">
        <v>35</v>
      </c>
      <c r="G42" s="33" t="s">
        <v>154</v>
      </c>
      <c r="H42" s="37"/>
      <c r="I42" s="36" t="s">
        <v>151</v>
      </c>
      <c r="J42" s="30">
        <v>35</v>
      </c>
      <c r="K42">
        <v>33</v>
      </c>
      <c r="L42">
        <v>28</v>
      </c>
      <c r="M42">
        <v>27</v>
      </c>
      <c r="N42" s="19">
        <f>(J42+K42)*0.6+(L42+M42)*0.4</f>
        <v>62.8</v>
      </c>
      <c r="O42">
        <v>46</v>
      </c>
      <c r="P42">
        <v>45</v>
      </c>
      <c r="Q42">
        <v>43</v>
      </c>
      <c r="R42">
        <v>40</v>
      </c>
      <c r="S42" s="19">
        <f>(O42+P42)*0.6+(Q42+R42)*0.4</f>
        <v>87.80000000000001</v>
      </c>
      <c r="T42" s="12">
        <f>MAX(N42,S42)</f>
        <v>87.80000000000001</v>
      </c>
    </row>
    <row r="43" spans="1:20" ht="12.75">
      <c r="A43" s="33"/>
      <c r="B43" s="33">
        <v>293</v>
      </c>
      <c r="C43" s="33" t="s">
        <v>38</v>
      </c>
      <c r="D43" s="33" t="s">
        <v>33</v>
      </c>
      <c r="E43" s="33" t="s">
        <v>78</v>
      </c>
      <c r="F43" s="33" t="s">
        <v>35</v>
      </c>
      <c r="G43" s="33" t="s">
        <v>90</v>
      </c>
      <c r="H43" s="34">
        <v>32298</v>
      </c>
      <c r="I43" s="33" t="s">
        <v>91</v>
      </c>
      <c r="J43" s="30">
        <v>55</v>
      </c>
      <c r="K43">
        <v>53</v>
      </c>
      <c r="L43">
        <v>23</v>
      </c>
      <c r="M43">
        <v>20</v>
      </c>
      <c r="N43" s="19">
        <f>(J43+K43)*0.6+(L43+M43)*0.4</f>
        <v>82</v>
      </c>
      <c r="O43">
        <v>31</v>
      </c>
      <c r="P43">
        <v>32</v>
      </c>
      <c r="Q43">
        <v>35</v>
      </c>
      <c r="R43">
        <v>30</v>
      </c>
      <c r="S43" s="19">
        <f>(O43+P43)*0.6+(Q43+R43)*0.4</f>
        <v>63.8</v>
      </c>
      <c r="T43" s="12">
        <f>MAX(N43,S43)</f>
        <v>82</v>
      </c>
    </row>
    <row r="44" spans="1:20" ht="12.75">
      <c r="A44" s="33"/>
      <c r="B44" s="33">
        <v>211</v>
      </c>
      <c r="C44" s="33" t="s">
        <v>32</v>
      </c>
      <c r="D44" s="33" t="s">
        <v>111</v>
      </c>
      <c r="E44" s="33" t="s">
        <v>112</v>
      </c>
      <c r="F44" s="33" t="s">
        <v>35</v>
      </c>
      <c r="G44" s="33"/>
      <c r="H44" s="33" t="s">
        <v>113</v>
      </c>
      <c r="I44" s="33" t="s">
        <v>91</v>
      </c>
      <c r="J44" s="40">
        <v>8</v>
      </c>
      <c r="K44">
        <v>13</v>
      </c>
      <c r="L44">
        <v>38</v>
      </c>
      <c r="M44">
        <v>30</v>
      </c>
      <c r="N44" s="19">
        <f>(J44+K44)*0.6+(L44+M44)*0.4</f>
        <v>39.800000000000004</v>
      </c>
      <c r="O44">
        <v>41</v>
      </c>
      <c r="P44">
        <v>39</v>
      </c>
      <c r="Q44">
        <v>36</v>
      </c>
      <c r="R44">
        <v>40</v>
      </c>
      <c r="S44" s="19">
        <f>(O44+P44)*0.6+(Q44+R44)*0.4</f>
        <v>78.4</v>
      </c>
      <c r="T44" s="12">
        <f>MAX(N44,S44)</f>
        <v>78.4</v>
      </c>
    </row>
    <row r="45" spans="1:20" ht="12.75">
      <c r="A45" s="33"/>
      <c r="B45" s="35">
        <v>112</v>
      </c>
      <c r="C45" s="33" t="s">
        <v>32</v>
      </c>
      <c r="D45" s="33" t="s">
        <v>121</v>
      </c>
      <c r="E45" s="33" t="s">
        <v>122</v>
      </c>
      <c r="F45" s="33" t="s">
        <v>35</v>
      </c>
      <c r="G45" s="33"/>
      <c r="H45" s="33" t="s">
        <v>123</v>
      </c>
      <c r="I45" s="33" t="s">
        <v>91</v>
      </c>
      <c r="J45" s="40">
        <v>58</v>
      </c>
      <c r="K45">
        <v>56</v>
      </c>
      <c r="L45">
        <v>10</v>
      </c>
      <c r="M45">
        <v>6</v>
      </c>
      <c r="N45" s="19">
        <f>(J45+K45)*0.6+(L45+M45)*0.4</f>
        <v>74.8</v>
      </c>
      <c r="O45">
        <v>32</v>
      </c>
      <c r="P45">
        <v>34</v>
      </c>
      <c r="Q45">
        <v>46</v>
      </c>
      <c r="R45">
        <v>50</v>
      </c>
      <c r="S45" s="19">
        <f>(O45+P45)*0.6+(Q45+R45)*0.4</f>
        <v>78</v>
      </c>
      <c r="T45" s="12">
        <f>MAX(N45,S45)</f>
        <v>78</v>
      </c>
    </row>
    <row r="46" spans="1:20" ht="12.75">
      <c r="A46" s="33"/>
      <c r="B46" s="33">
        <v>45</v>
      </c>
      <c r="C46" s="33" t="s">
        <v>38</v>
      </c>
      <c r="D46" s="33" t="s">
        <v>155</v>
      </c>
      <c r="E46" s="33" t="s">
        <v>156</v>
      </c>
      <c r="F46" s="33" t="s">
        <v>35</v>
      </c>
      <c r="G46" s="33" t="s">
        <v>157</v>
      </c>
      <c r="H46" s="33" t="s">
        <v>158</v>
      </c>
      <c r="I46" s="33" t="s">
        <v>151</v>
      </c>
      <c r="J46" s="30">
        <v>38</v>
      </c>
      <c r="K46">
        <v>38</v>
      </c>
      <c r="L46">
        <v>41</v>
      </c>
      <c r="M46">
        <v>39</v>
      </c>
      <c r="N46" s="19">
        <f>(J46+K46)*0.6+(L46+M46)*0.4</f>
        <v>77.6</v>
      </c>
      <c r="O46">
        <v>20</v>
      </c>
      <c r="P46">
        <v>19</v>
      </c>
      <c r="Q46">
        <v>51</v>
      </c>
      <c r="R46">
        <v>48</v>
      </c>
      <c r="S46" s="19">
        <f>(O46+P46)*0.6+(Q46+R46)*0.4</f>
        <v>63</v>
      </c>
      <c r="T46" s="12">
        <f>MAX(N46,S46)</f>
        <v>77.6</v>
      </c>
    </row>
    <row r="47" spans="1:20" ht="12.75">
      <c r="A47" s="33"/>
      <c r="B47" s="33">
        <v>137</v>
      </c>
      <c r="C47" s="33" t="s">
        <v>32</v>
      </c>
      <c r="D47" s="33" t="s">
        <v>101</v>
      </c>
      <c r="E47" s="33" t="s">
        <v>86</v>
      </c>
      <c r="F47" s="33" t="s">
        <v>35</v>
      </c>
      <c r="G47" s="33" t="s">
        <v>131</v>
      </c>
      <c r="H47" s="33" t="s">
        <v>132</v>
      </c>
      <c r="I47" s="33" t="s">
        <v>130</v>
      </c>
      <c r="J47" s="30">
        <v>57</v>
      </c>
      <c r="K47">
        <v>55</v>
      </c>
      <c r="L47">
        <v>13</v>
      </c>
      <c r="M47">
        <v>9</v>
      </c>
      <c r="N47" s="19">
        <f>(J47+K47)*0.6+(L47+M47)*0.4</f>
        <v>76</v>
      </c>
      <c r="O47">
        <v>27</v>
      </c>
      <c r="P47">
        <v>24</v>
      </c>
      <c r="Q47">
        <v>11</v>
      </c>
      <c r="R47">
        <v>8</v>
      </c>
      <c r="S47" s="19">
        <f>(O47+P47)*0.6+(Q47+R47)*0.4</f>
        <v>38.199999999999996</v>
      </c>
      <c r="T47" s="12">
        <f>MAX(N47,S47)</f>
        <v>76</v>
      </c>
    </row>
    <row r="48" spans="1:20" ht="12.75">
      <c r="A48" s="33"/>
      <c r="B48" s="33">
        <v>185</v>
      </c>
      <c r="C48" s="33" t="s">
        <v>32</v>
      </c>
      <c r="D48" s="33" t="s">
        <v>108</v>
      </c>
      <c r="E48" s="33" t="s">
        <v>109</v>
      </c>
      <c r="F48" s="33" t="s">
        <v>35</v>
      </c>
      <c r="G48" s="33"/>
      <c r="H48" s="33" t="s">
        <v>110</v>
      </c>
      <c r="I48" s="33" t="s">
        <v>91</v>
      </c>
      <c r="J48" s="40">
        <v>50</v>
      </c>
      <c r="K48">
        <v>49</v>
      </c>
      <c r="L48">
        <v>18</v>
      </c>
      <c r="M48">
        <v>22</v>
      </c>
      <c r="N48" s="19">
        <f>(J48+K48)*0.6+(L48+M48)*0.4</f>
        <v>75.4</v>
      </c>
      <c r="O48">
        <v>24</v>
      </c>
      <c r="P48">
        <v>18</v>
      </c>
      <c r="Q48">
        <v>36</v>
      </c>
      <c r="R48">
        <v>38</v>
      </c>
      <c r="S48" s="19">
        <f>(O48+P48)*0.6+(Q48+R48)*0.4</f>
        <v>54.8</v>
      </c>
      <c r="T48" s="12">
        <f>MAX(N48,S48)</f>
        <v>75.4</v>
      </c>
    </row>
    <row r="49" spans="1:20" ht="12.75">
      <c r="A49" s="36"/>
      <c r="B49" s="38">
        <v>275</v>
      </c>
      <c r="C49" s="38" t="s">
        <v>32</v>
      </c>
      <c r="D49" s="36" t="s">
        <v>175</v>
      </c>
      <c r="E49" s="33" t="s">
        <v>176</v>
      </c>
      <c r="F49" s="33" t="s">
        <v>35</v>
      </c>
      <c r="G49" s="33" t="s">
        <v>177</v>
      </c>
      <c r="H49" s="37" t="s">
        <v>178</v>
      </c>
      <c r="I49" s="36" t="s">
        <v>162</v>
      </c>
      <c r="J49" s="30">
        <v>49</v>
      </c>
      <c r="K49">
        <v>44</v>
      </c>
      <c r="L49">
        <v>23</v>
      </c>
      <c r="M49">
        <v>22</v>
      </c>
      <c r="N49" s="19">
        <f>(J49+K49)*0.6+(L49+M49)*0.4</f>
        <v>73.8</v>
      </c>
      <c r="O49">
        <v>2</v>
      </c>
      <c r="P49">
        <v>2</v>
      </c>
      <c r="Q49">
        <v>27</v>
      </c>
      <c r="R49">
        <v>20</v>
      </c>
      <c r="S49" s="19">
        <f>(O49+P49)*0.6+(Q49+R49)*0.4</f>
        <v>21.2</v>
      </c>
      <c r="T49" s="12">
        <f>MAX(N49,S49)</f>
        <v>73.8</v>
      </c>
    </row>
    <row r="50" spans="1:20" ht="12.75">
      <c r="A50" s="33"/>
      <c r="B50" s="33">
        <v>179</v>
      </c>
      <c r="C50" s="33" t="s">
        <v>32</v>
      </c>
      <c r="D50" s="33" t="s">
        <v>79</v>
      </c>
      <c r="E50" s="33" t="s">
        <v>80</v>
      </c>
      <c r="F50" s="33" t="s">
        <v>35</v>
      </c>
      <c r="G50" s="33"/>
      <c r="H50" s="33" t="s">
        <v>81</v>
      </c>
      <c r="I50" s="33" t="s">
        <v>68</v>
      </c>
      <c r="J50" s="30">
        <v>25</v>
      </c>
      <c r="K50">
        <v>29</v>
      </c>
      <c r="L50">
        <v>47</v>
      </c>
      <c r="M50">
        <v>29</v>
      </c>
      <c r="N50" s="19">
        <f>(J50+K50)*0.6+(L50+M50)*0.4</f>
        <v>62.8</v>
      </c>
      <c r="O50">
        <v>37</v>
      </c>
      <c r="P50">
        <v>39</v>
      </c>
      <c r="Q50">
        <v>29</v>
      </c>
      <c r="R50">
        <v>34</v>
      </c>
      <c r="S50" s="19">
        <f>(O50+P50)*0.6+(Q50+R50)*0.4</f>
        <v>70.80000000000001</v>
      </c>
      <c r="T50" s="12">
        <f>MAX(N50,S50)</f>
        <v>70.80000000000001</v>
      </c>
    </row>
    <row r="51" spans="1:20" ht="12.75">
      <c r="A51" s="33"/>
      <c r="B51" s="33">
        <v>47</v>
      </c>
      <c r="C51" s="33" t="s">
        <v>32</v>
      </c>
      <c r="D51" s="33" t="s">
        <v>85</v>
      </c>
      <c r="E51" s="33" t="s">
        <v>124</v>
      </c>
      <c r="F51" s="33" t="s">
        <v>35</v>
      </c>
      <c r="G51" s="33" t="s">
        <v>125</v>
      </c>
      <c r="H51" s="33" t="s">
        <v>126</v>
      </c>
      <c r="I51" s="33" t="s">
        <v>91</v>
      </c>
      <c r="J51" s="40">
        <v>23</v>
      </c>
      <c r="K51">
        <v>21</v>
      </c>
      <c r="L51">
        <v>35</v>
      </c>
      <c r="M51">
        <v>36</v>
      </c>
      <c r="N51" s="19">
        <f>(J51+K51)*0.6+(L51+M51)*0.4</f>
        <v>54.8</v>
      </c>
      <c r="O51">
        <v>26</v>
      </c>
      <c r="P51">
        <v>28</v>
      </c>
      <c r="Q51">
        <v>50</v>
      </c>
      <c r="R51">
        <v>46</v>
      </c>
      <c r="S51" s="19">
        <f>(O51+P51)*0.6+(Q51+R51)*0.4</f>
        <v>70.80000000000001</v>
      </c>
      <c r="T51" s="12">
        <f>MAX(N51,S51)</f>
        <v>70.80000000000001</v>
      </c>
    </row>
    <row r="52" spans="1:20" ht="12.75">
      <c r="A52" s="33"/>
      <c r="B52" s="33">
        <v>74</v>
      </c>
      <c r="C52" s="33" t="s">
        <v>32</v>
      </c>
      <c r="D52" s="33" t="s">
        <v>101</v>
      </c>
      <c r="E52" s="33" t="s">
        <v>102</v>
      </c>
      <c r="F52" s="33" t="s">
        <v>35</v>
      </c>
      <c r="G52" s="33" t="s">
        <v>103</v>
      </c>
      <c r="H52" s="33" t="s">
        <v>104</v>
      </c>
      <c r="I52" s="33" t="s">
        <v>91</v>
      </c>
      <c r="J52" s="40">
        <v>43</v>
      </c>
      <c r="K52">
        <v>42</v>
      </c>
      <c r="L52">
        <v>24</v>
      </c>
      <c r="M52">
        <v>17</v>
      </c>
      <c r="N52" s="19">
        <f>(J52+K52)*0.6+(L52+M52)*0.4</f>
        <v>67.4</v>
      </c>
      <c r="O52">
        <v>44</v>
      </c>
      <c r="P52">
        <v>42</v>
      </c>
      <c r="Q52">
        <v>13</v>
      </c>
      <c r="R52">
        <v>12</v>
      </c>
      <c r="S52" s="19">
        <f>(O52+P52)*0.6+(Q52+R52)*0.4</f>
        <v>61.6</v>
      </c>
      <c r="T52" s="12">
        <f>MAX(N52,S52)</f>
        <v>67.4</v>
      </c>
    </row>
    <row r="53" spans="1:20" ht="12.75">
      <c r="A53" s="33"/>
      <c r="B53" s="33">
        <v>118</v>
      </c>
      <c r="C53" s="33" t="s">
        <v>38</v>
      </c>
      <c r="D53" s="33" t="s">
        <v>114</v>
      </c>
      <c r="E53" s="33" t="s">
        <v>115</v>
      </c>
      <c r="F53" s="33" t="s">
        <v>35</v>
      </c>
      <c r="G53" s="33"/>
      <c r="H53" s="33" t="s">
        <v>116</v>
      </c>
      <c r="I53" s="33" t="s">
        <v>91</v>
      </c>
      <c r="J53" s="41">
        <v>7</v>
      </c>
      <c r="K53">
        <v>10</v>
      </c>
      <c r="L53">
        <v>20</v>
      </c>
      <c r="M53">
        <v>21</v>
      </c>
      <c r="N53" s="19">
        <f>(J53+K53)*0.6+(L53+M53)*0.4</f>
        <v>26.6</v>
      </c>
      <c r="O53">
        <v>35</v>
      </c>
      <c r="P53">
        <v>35</v>
      </c>
      <c r="Q53">
        <v>23</v>
      </c>
      <c r="R53">
        <v>24</v>
      </c>
      <c r="S53" s="19">
        <f>(O53+P53)*0.6+(Q53+R53)*0.4</f>
        <v>60.8</v>
      </c>
      <c r="T53" s="12">
        <f>MAX(N53,S53)</f>
        <v>60.8</v>
      </c>
    </row>
    <row r="54" spans="1:20" ht="12.75">
      <c r="A54" s="33"/>
      <c r="B54" s="33">
        <v>68</v>
      </c>
      <c r="C54" s="33" t="s">
        <v>32</v>
      </c>
      <c r="D54" s="33" t="s">
        <v>142</v>
      </c>
      <c r="E54" s="33" t="s">
        <v>106</v>
      </c>
      <c r="F54" s="33" t="s">
        <v>35</v>
      </c>
      <c r="G54" s="33" t="s">
        <v>143</v>
      </c>
      <c r="H54" s="33" t="s">
        <v>144</v>
      </c>
      <c r="I54" s="33" t="s">
        <v>130</v>
      </c>
      <c r="J54">
        <v>17</v>
      </c>
      <c r="K54">
        <v>18</v>
      </c>
      <c r="L54">
        <v>40</v>
      </c>
      <c r="M54">
        <v>42</v>
      </c>
      <c r="N54" s="19">
        <f>(J54+K54)*0.6+(L54+M54)*0.4</f>
        <v>53.800000000000004</v>
      </c>
      <c r="O54">
        <v>15</v>
      </c>
      <c r="P54">
        <v>12</v>
      </c>
      <c r="Q54">
        <v>31</v>
      </c>
      <c r="R54">
        <v>28</v>
      </c>
      <c r="S54" s="19">
        <f>(O54+P54)*0.6+(Q54+R54)*0.4</f>
        <v>39.8</v>
      </c>
      <c r="T54" s="12">
        <f>MAX(N54,S54)</f>
        <v>53.800000000000004</v>
      </c>
    </row>
    <row r="55" spans="1:20" ht="12.75">
      <c r="A55" s="33"/>
      <c r="B55" s="33">
        <v>141</v>
      </c>
      <c r="C55" s="33" t="s">
        <v>32</v>
      </c>
      <c r="D55" s="33" t="s">
        <v>137</v>
      </c>
      <c r="E55" s="33" t="s">
        <v>138</v>
      </c>
      <c r="F55" s="33" t="s">
        <v>35</v>
      </c>
      <c r="G55" s="33"/>
      <c r="H55" s="34">
        <v>33093</v>
      </c>
      <c r="I55" s="33" t="s">
        <v>130</v>
      </c>
      <c r="J55">
        <v>35</v>
      </c>
      <c r="K55">
        <v>36</v>
      </c>
      <c r="L55">
        <v>16</v>
      </c>
      <c r="M55">
        <v>9</v>
      </c>
      <c r="N55" s="19">
        <f>(J55+K55)*0.6+(L55+M55)*0.4</f>
        <v>52.6</v>
      </c>
      <c r="O55">
        <v>10</v>
      </c>
      <c r="P55">
        <v>12</v>
      </c>
      <c r="Q55">
        <v>12</v>
      </c>
      <c r="R55">
        <v>11</v>
      </c>
      <c r="S55" s="19">
        <f>(O55+P55)*0.6+(Q55+R55)*0.4</f>
        <v>22.4</v>
      </c>
      <c r="T55" s="12">
        <f>MAX(N55,S55)</f>
        <v>52.6</v>
      </c>
    </row>
    <row r="56" spans="1:20" ht="12.75">
      <c r="A56" s="33"/>
      <c r="B56" s="33">
        <v>85</v>
      </c>
      <c r="C56" s="33" t="s">
        <v>32</v>
      </c>
      <c r="D56" s="33" t="s">
        <v>77</v>
      </c>
      <c r="E56" s="33" t="s">
        <v>78</v>
      </c>
      <c r="F56" s="33" t="s">
        <v>35</v>
      </c>
      <c r="G56" s="33"/>
      <c r="H56" s="34">
        <v>32814</v>
      </c>
      <c r="I56" s="33" t="s">
        <v>68</v>
      </c>
      <c r="J56">
        <v>20</v>
      </c>
      <c r="K56">
        <v>18</v>
      </c>
      <c r="L56">
        <v>15</v>
      </c>
      <c r="M56">
        <v>14</v>
      </c>
      <c r="N56" s="19">
        <f>(J56+K56)*0.6+(L56+M56)*0.4</f>
        <v>34.400000000000006</v>
      </c>
      <c r="O56">
        <v>25</v>
      </c>
      <c r="P56">
        <v>22</v>
      </c>
      <c r="Q56">
        <v>30</v>
      </c>
      <c r="R56">
        <v>30</v>
      </c>
      <c r="S56" s="19">
        <f>(O56+P56)*0.6+(Q56+R56)*0.4</f>
        <v>52.2</v>
      </c>
      <c r="T56" s="12">
        <f>MAX(N56,S56)</f>
        <v>52.2</v>
      </c>
    </row>
    <row r="57" spans="1:20" ht="12.75">
      <c r="A57" s="33"/>
      <c r="B57" s="33">
        <v>149</v>
      </c>
      <c r="C57" s="33" t="s">
        <v>32</v>
      </c>
      <c r="D57" s="33" t="s">
        <v>82</v>
      </c>
      <c r="E57" s="33" t="s">
        <v>83</v>
      </c>
      <c r="F57" s="33" t="s">
        <v>35</v>
      </c>
      <c r="G57" s="33"/>
      <c r="H57" s="33" t="s">
        <v>84</v>
      </c>
      <c r="I57" s="33" t="s">
        <v>68</v>
      </c>
      <c r="J57">
        <v>26</v>
      </c>
      <c r="K57">
        <v>27</v>
      </c>
      <c r="L57">
        <v>20</v>
      </c>
      <c r="M57">
        <v>25</v>
      </c>
      <c r="N57" s="19">
        <f>(J57+K57)*0.6+(L57+M57)*0.4</f>
        <v>49.8</v>
      </c>
      <c r="O57">
        <v>13</v>
      </c>
      <c r="P57">
        <v>18</v>
      </c>
      <c r="Q57">
        <v>35</v>
      </c>
      <c r="R57">
        <v>30</v>
      </c>
      <c r="S57" s="19">
        <f>(O57+P57)*0.6+(Q57+R57)*0.4</f>
        <v>44.599999999999994</v>
      </c>
      <c r="T57" s="12">
        <f>MAX(N57,S57)</f>
        <v>49.8</v>
      </c>
    </row>
    <row r="58" spans="1:20" ht="12.75">
      <c r="A58" s="33"/>
      <c r="B58" s="33">
        <v>82</v>
      </c>
      <c r="C58" s="33" t="s">
        <v>32</v>
      </c>
      <c r="D58" s="33" t="s">
        <v>85</v>
      </c>
      <c r="E58" s="33" t="s">
        <v>86</v>
      </c>
      <c r="F58" s="33" t="s">
        <v>35</v>
      </c>
      <c r="G58" s="33"/>
      <c r="H58" s="34">
        <v>34616</v>
      </c>
      <c r="I58" s="33" t="s">
        <v>68</v>
      </c>
      <c r="J58">
        <v>28</v>
      </c>
      <c r="K58">
        <v>28</v>
      </c>
      <c r="L58">
        <v>10</v>
      </c>
      <c r="M58">
        <v>10</v>
      </c>
      <c r="N58" s="19">
        <f>(J58+K58)*0.6+(L58+M58)*0.4</f>
        <v>41.6</v>
      </c>
      <c r="O58">
        <v>31</v>
      </c>
      <c r="P58">
        <v>32</v>
      </c>
      <c r="Q58">
        <v>16</v>
      </c>
      <c r="R58">
        <v>14</v>
      </c>
      <c r="S58" s="19">
        <f>(O58+P58)*0.6+(Q58+R58)*0.4</f>
        <v>49.8</v>
      </c>
      <c r="T58" s="12">
        <f>MAX(N58,S58)</f>
        <v>49.8</v>
      </c>
    </row>
    <row r="59" spans="1:20" ht="12.75">
      <c r="A59" s="33"/>
      <c r="B59" s="33">
        <v>282</v>
      </c>
      <c r="C59" s="33" t="s">
        <v>38</v>
      </c>
      <c r="D59" s="33" t="s">
        <v>133</v>
      </c>
      <c r="E59" s="33" t="s">
        <v>134</v>
      </c>
      <c r="F59" s="33" t="s">
        <v>35</v>
      </c>
      <c r="G59" s="33" t="s">
        <v>135</v>
      </c>
      <c r="H59" s="33" t="s">
        <v>136</v>
      </c>
      <c r="I59" s="33" t="s">
        <v>130</v>
      </c>
      <c r="J59">
        <v>5</v>
      </c>
      <c r="K59">
        <v>0</v>
      </c>
      <c r="L59">
        <v>21</v>
      </c>
      <c r="M59">
        <v>21</v>
      </c>
      <c r="N59" s="19">
        <f>(J59+K59)*0.6+(L59+M59)*0.4</f>
        <v>19.8</v>
      </c>
      <c r="O59">
        <v>15</v>
      </c>
      <c r="P59">
        <v>22</v>
      </c>
      <c r="Q59">
        <v>30</v>
      </c>
      <c r="R59">
        <v>38</v>
      </c>
      <c r="S59" s="19">
        <f>(O59+P59)*0.6+(Q59+R59)*0.4</f>
        <v>49.400000000000006</v>
      </c>
      <c r="T59" s="12">
        <f>MAX(N59,S59)</f>
        <v>49.400000000000006</v>
      </c>
    </row>
    <row r="60" spans="1:20" ht="12.75">
      <c r="A60" s="33"/>
      <c r="B60" s="33">
        <v>49</v>
      </c>
      <c r="C60" s="33" t="s">
        <v>32</v>
      </c>
      <c r="D60" s="33" t="s">
        <v>117</v>
      </c>
      <c r="E60" s="33" t="s">
        <v>74</v>
      </c>
      <c r="F60" s="33" t="s">
        <v>35</v>
      </c>
      <c r="G60" s="33"/>
      <c r="H60" s="34">
        <v>33762</v>
      </c>
      <c r="I60" s="33" t="s">
        <v>91</v>
      </c>
      <c r="J60" s="41">
        <v>26</v>
      </c>
      <c r="K60">
        <v>26</v>
      </c>
      <c r="L60">
        <v>23</v>
      </c>
      <c r="M60">
        <v>22</v>
      </c>
      <c r="N60" s="19">
        <f>(J60+K60)*0.6+(L60+M60)*0.4</f>
        <v>49.2</v>
      </c>
      <c r="O60">
        <v>3</v>
      </c>
      <c r="P60">
        <v>3</v>
      </c>
      <c r="Q60">
        <v>22</v>
      </c>
      <c r="R60">
        <v>19</v>
      </c>
      <c r="S60" s="19">
        <f>(O60+P60)*0.6+(Q60+R60)*0.4</f>
        <v>20</v>
      </c>
      <c r="T60" s="12">
        <f>MAX(N60,S60)</f>
        <v>49.2</v>
      </c>
    </row>
    <row r="61" spans="1:20" ht="12.75">
      <c r="A61" s="36"/>
      <c r="B61" s="38">
        <v>267</v>
      </c>
      <c r="C61" s="38"/>
      <c r="D61" s="36" t="s">
        <v>127</v>
      </c>
      <c r="E61" s="33" t="s">
        <v>128</v>
      </c>
      <c r="F61" s="33" t="s">
        <v>35</v>
      </c>
      <c r="G61" s="33"/>
      <c r="H61" s="37" t="s">
        <v>129</v>
      </c>
      <c r="I61" s="36" t="s">
        <v>130</v>
      </c>
      <c r="J61" s="31">
        <v>25</v>
      </c>
      <c r="K61">
        <v>22</v>
      </c>
      <c r="L61">
        <v>20</v>
      </c>
      <c r="M61" s="27">
        <v>19</v>
      </c>
      <c r="N61" s="19">
        <f>(J61+K61)*0.6+(L61+M61)*0.4</f>
        <v>43.8</v>
      </c>
      <c r="O61">
        <v>15</v>
      </c>
      <c r="P61">
        <v>16</v>
      </c>
      <c r="Q61">
        <v>20</v>
      </c>
      <c r="R61">
        <v>22</v>
      </c>
      <c r="S61" s="19">
        <f>(O61+P61)*0.6+(Q61+R61)*0.4</f>
        <v>35.4</v>
      </c>
      <c r="T61" s="12">
        <f>MAX(N61,S61)</f>
        <v>43.8</v>
      </c>
    </row>
    <row r="62" spans="1:20" ht="12.75">
      <c r="A62" s="33"/>
      <c r="B62" s="33">
        <v>25</v>
      </c>
      <c r="C62" s="33" t="s">
        <v>38</v>
      </c>
      <c r="D62" s="33" t="s">
        <v>33</v>
      </c>
      <c r="E62" s="33" t="s">
        <v>66</v>
      </c>
      <c r="F62" s="33" t="s">
        <v>35</v>
      </c>
      <c r="G62" s="33"/>
      <c r="H62" s="33" t="s">
        <v>67</v>
      </c>
      <c r="I62" s="33" t="s">
        <v>68</v>
      </c>
      <c r="J62">
        <v>10</v>
      </c>
      <c r="K62">
        <v>12</v>
      </c>
      <c r="L62">
        <v>15</v>
      </c>
      <c r="M62">
        <v>20</v>
      </c>
      <c r="N62" s="19">
        <f>(J62+K62)*0.6+(L62+M62)*0.4</f>
        <v>27.2</v>
      </c>
      <c r="O62">
        <v>21</v>
      </c>
      <c r="P62">
        <v>24</v>
      </c>
      <c r="Q62">
        <v>20</v>
      </c>
      <c r="R62">
        <v>20</v>
      </c>
      <c r="S62" s="19">
        <f>(O62+P62)*0.6+(Q62+R62)*0.4</f>
        <v>43</v>
      </c>
      <c r="T62" s="12">
        <f>MAX(N62,S62)</f>
        <v>43</v>
      </c>
    </row>
    <row r="63" spans="1:20" ht="12.75">
      <c r="A63" s="33"/>
      <c r="B63" s="33">
        <v>115</v>
      </c>
      <c r="C63" s="33" t="s">
        <v>32</v>
      </c>
      <c r="D63" s="33" t="s">
        <v>73</v>
      </c>
      <c r="E63" s="33" t="s">
        <v>74</v>
      </c>
      <c r="F63" s="33" t="s">
        <v>35</v>
      </c>
      <c r="G63" s="33" t="s">
        <v>75</v>
      </c>
      <c r="H63" s="33" t="s">
        <v>76</v>
      </c>
      <c r="I63" s="33" t="s">
        <v>68</v>
      </c>
      <c r="J63">
        <v>11</v>
      </c>
      <c r="K63">
        <v>11</v>
      </c>
      <c r="L63">
        <v>30</v>
      </c>
      <c r="M63">
        <v>29</v>
      </c>
      <c r="N63" s="19">
        <f>(J63+K63)*0.6+(L63+M63)*0.4</f>
        <v>36.8</v>
      </c>
      <c r="O63">
        <v>1</v>
      </c>
      <c r="P63">
        <v>0</v>
      </c>
      <c r="Q63">
        <v>15</v>
      </c>
      <c r="R63">
        <v>17</v>
      </c>
      <c r="S63" s="19">
        <f>(O63+P63)*0.6+(Q63+R63)*0.4</f>
        <v>13.4</v>
      </c>
      <c r="T63" s="12">
        <f>MAX(N63,S63)</f>
        <v>36.8</v>
      </c>
    </row>
    <row r="64" spans="1:20" ht="12.75">
      <c r="A64" s="33"/>
      <c r="B64" s="33">
        <v>148</v>
      </c>
      <c r="C64" s="33" t="s">
        <v>38</v>
      </c>
      <c r="D64" s="33" t="s">
        <v>139</v>
      </c>
      <c r="E64" s="33" t="s">
        <v>149</v>
      </c>
      <c r="F64" s="33" t="s">
        <v>35</v>
      </c>
      <c r="G64" s="33"/>
      <c r="H64" s="33" t="s">
        <v>150</v>
      </c>
      <c r="I64" s="33" t="s">
        <v>151</v>
      </c>
      <c r="J64">
        <v>14</v>
      </c>
      <c r="K64">
        <v>12</v>
      </c>
      <c r="L64">
        <v>18</v>
      </c>
      <c r="M64">
        <v>20</v>
      </c>
      <c r="N64" s="19">
        <f>(J64+K64)*0.6+(L64+M64)*0.4</f>
        <v>30.8</v>
      </c>
      <c r="O64">
        <v>10</v>
      </c>
      <c r="P64">
        <v>18</v>
      </c>
      <c r="Q64">
        <v>18</v>
      </c>
      <c r="R64">
        <v>24</v>
      </c>
      <c r="S64" s="19">
        <f>(O64+P64)*0.6+(Q64+R64)*0.4</f>
        <v>33.6</v>
      </c>
      <c r="T64" s="12">
        <f>MAX(N64,S64)</f>
        <v>33.6</v>
      </c>
    </row>
    <row r="65" spans="1:20" ht="12.75">
      <c r="A65" s="33"/>
      <c r="B65" s="33">
        <v>139</v>
      </c>
      <c r="C65" s="33" t="s">
        <v>32</v>
      </c>
      <c r="D65" s="33" t="s">
        <v>87</v>
      </c>
      <c r="E65" s="33" t="s">
        <v>88</v>
      </c>
      <c r="F65" s="33" t="s">
        <v>35</v>
      </c>
      <c r="G65" s="33"/>
      <c r="H65" s="33" t="s">
        <v>89</v>
      </c>
      <c r="I65" s="33" t="s">
        <v>68</v>
      </c>
      <c r="J65" s="20">
        <v>23</v>
      </c>
      <c r="K65" s="20">
        <v>21</v>
      </c>
      <c r="L65" s="20">
        <v>4</v>
      </c>
      <c r="M65" s="20">
        <v>2</v>
      </c>
      <c r="N65" s="19">
        <f>(J65+K65)*0.6+(L65+M65)*0.4</f>
        <v>28.799999999999997</v>
      </c>
      <c r="O65" s="20">
        <v>6</v>
      </c>
      <c r="P65" s="20">
        <v>5</v>
      </c>
      <c r="Q65" s="20">
        <v>15</v>
      </c>
      <c r="R65" s="20">
        <v>25</v>
      </c>
      <c r="S65" s="19">
        <f>(O65+P65)*0.6+(Q65+R65)*0.4</f>
        <v>22.6</v>
      </c>
      <c r="T65" s="12">
        <f>MAX(N65,S65)</f>
        <v>28.799999999999997</v>
      </c>
    </row>
    <row r="66" spans="1:20" ht="12.75">
      <c r="A66" s="33"/>
      <c r="B66" s="33">
        <v>66</v>
      </c>
      <c r="C66" s="33" t="s">
        <v>32</v>
      </c>
      <c r="D66" s="33" t="s">
        <v>95</v>
      </c>
      <c r="E66" s="33" t="s">
        <v>96</v>
      </c>
      <c r="F66" s="33" t="s">
        <v>35</v>
      </c>
      <c r="G66" s="33" t="s">
        <v>97</v>
      </c>
      <c r="H66" s="34">
        <v>33579</v>
      </c>
      <c r="I66" s="33" t="s">
        <v>91</v>
      </c>
      <c r="J66" s="41">
        <v>0</v>
      </c>
      <c r="K66">
        <v>0</v>
      </c>
      <c r="L66">
        <v>0</v>
      </c>
      <c r="M66">
        <v>0</v>
      </c>
      <c r="N66" s="19">
        <f>(J66+K66)*0.6+(L66+M66)*0.4</f>
        <v>0</v>
      </c>
      <c r="O66">
        <v>0</v>
      </c>
      <c r="P66">
        <v>0</v>
      </c>
      <c r="Q66">
        <v>0</v>
      </c>
      <c r="R66">
        <v>0</v>
      </c>
      <c r="S66" s="19">
        <f>(O66+P66)*0.6+(Q66+R66)*0.4</f>
        <v>0</v>
      </c>
      <c r="T66" s="12">
        <f>MAX(N66,S66)</f>
        <v>0</v>
      </c>
    </row>
    <row r="67" spans="1:20" ht="12.75">
      <c r="A67" s="33"/>
      <c r="B67" s="33">
        <v>212</v>
      </c>
      <c r="C67" s="33" t="s">
        <v>32</v>
      </c>
      <c r="D67" s="33" t="s">
        <v>98</v>
      </c>
      <c r="E67" s="33" t="s">
        <v>99</v>
      </c>
      <c r="F67" s="33" t="s">
        <v>35</v>
      </c>
      <c r="G67" s="33" t="s">
        <v>100</v>
      </c>
      <c r="H67" s="34">
        <v>33767</v>
      </c>
      <c r="I67" s="33" t="s">
        <v>91</v>
      </c>
      <c r="J67" s="41">
        <v>0</v>
      </c>
      <c r="K67">
        <v>0</v>
      </c>
      <c r="L67">
        <v>0</v>
      </c>
      <c r="M67">
        <v>0</v>
      </c>
      <c r="N67" s="19">
        <f>(J67+K67)*0.6+(L67+M67)*0.4</f>
        <v>0</v>
      </c>
      <c r="O67">
        <v>0</v>
      </c>
      <c r="P67">
        <v>0</v>
      </c>
      <c r="Q67">
        <v>0</v>
      </c>
      <c r="R67">
        <v>0</v>
      </c>
      <c r="S67" s="19">
        <f>(O67+P67)*0.6+(Q67+R67)*0.4</f>
        <v>0</v>
      </c>
      <c r="T67" s="12">
        <f>MAX(N67,S67)</f>
        <v>0</v>
      </c>
    </row>
    <row r="68" spans="1:20" ht="12.75">
      <c r="A68" s="36"/>
      <c r="B68" s="36">
        <v>266</v>
      </c>
      <c r="C68" s="33"/>
      <c r="D68" s="36" t="s">
        <v>105</v>
      </c>
      <c r="E68" s="33" t="s">
        <v>106</v>
      </c>
      <c r="F68" s="33" t="s">
        <v>35</v>
      </c>
      <c r="G68" s="33"/>
      <c r="H68" s="37" t="s">
        <v>107</v>
      </c>
      <c r="I68" s="33" t="s">
        <v>91</v>
      </c>
      <c r="J68" s="41">
        <v>0</v>
      </c>
      <c r="K68">
        <v>0</v>
      </c>
      <c r="L68">
        <v>0</v>
      </c>
      <c r="M68">
        <v>0</v>
      </c>
      <c r="N68" s="19">
        <f>(J68+K68)*0.6+(L68+M68)*0.4</f>
        <v>0</v>
      </c>
      <c r="O68">
        <v>0</v>
      </c>
      <c r="P68">
        <v>0</v>
      </c>
      <c r="Q68">
        <v>0</v>
      </c>
      <c r="R68">
        <v>0</v>
      </c>
      <c r="S68" s="19">
        <f>(O68+P68)*0.6+(Q68+R68)*0.4</f>
        <v>0</v>
      </c>
      <c r="T68" s="12">
        <f>MAX(N68,S68)</f>
        <v>0</v>
      </c>
    </row>
    <row r="69" spans="1:20" ht="12.75">
      <c r="A69" s="33"/>
      <c r="B69" s="33">
        <v>75</v>
      </c>
      <c r="C69" s="33" t="s">
        <v>32</v>
      </c>
      <c r="D69" s="33" t="s">
        <v>179</v>
      </c>
      <c r="E69" s="33" t="s">
        <v>106</v>
      </c>
      <c r="F69" s="33" t="s">
        <v>35</v>
      </c>
      <c r="G69" s="33" t="s">
        <v>180</v>
      </c>
      <c r="H69" s="33" t="s">
        <v>181</v>
      </c>
      <c r="I69" s="33" t="s">
        <v>162</v>
      </c>
      <c r="J69">
        <v>0</v>
      </c>
      <c r="K69">
        <v>0</v>
      </c>
      <c r="L69">
        <v>0</v>
      </c>
      <c r="M69">
        <v>0</v>
      </c>
      <c r="N69" s="19">
        <f>(J69+K69)*0.6+(L69+M69)*0.4</f>
        <v>0</v>
      </c>
      <c r="O69">
        <v>0</v>
      </c>
      <c r="P69">
        <v>0</v>
      </c>
      <c r="Q69">
        <v>0</v>
      </c>
      <c r="R69">
        <v>0</v>
      </c>
      <c r="S69" s="19">
        <f>(O69+P69)*0.6+(Q69+R69)*0.4</f>
        <v>0</v>
      </c>
      <c r="T69" s="12">
        <f>MAX(N69,S69)</f>
        <v>0</v>
      </c>
    </row>
    <row r="70" spans="1:20" ht="12.75">
      <c r="A70" s="33"/>
      <c r="B70" s="33"/>
      <c r="C70" s="33"/>
      <c r="D70" s="33"/>
      <c r="E70" s="33"/>
      <c r="F70" s="33"/>
      <c r="G70" s="33"/>
      <c r="H70" s="33"/>
      <c r="I70" s="33"/>
      <c r="N70" s="10"/>
      <c r="S70" s="10"/>
      <c r="T70" s="12"/>
    </row>
    <row r="71" spans="1:20" ht="12.75">
      <c r="A71" s="33"/>
      <c r="B71" s="33"/>
      <c r="C71" s="33"/>
      <c r="D71" s="33"/>
      <c r="E71" s="33"/>
      <c r="F71" s="33"/>
      <c r="G71" s="33"/>
      <c r="H71" s="33"/>
      <c r="I71" s="33"/>
      <c r="N71" s="10"/>
      <c r="S71" s="10"/>
      <c r="T71" s="12"/>
    </row>
    <row r="72" spans="1:20" ht="12.75">
      <c r="A72" s="33"/>
      <c r="B72" s="33"/>
      <c r="C72" s="33"/>
      <c r="D72" s="33"/>
      <c r="E72" s="33"/>
      <c r="F72" s="33"/>
      <c r="G72" s="33"/>
      <c r="H72" s="33"/>
      <c r="I72" s="33"/>
      <c r="N72" s="10"/>
      <c r="S72" s="10"/>
      <c r="T72" s="12"/>
    </row>
    <row r="73" spans="1:20" ht="12.75">
      <c r="A73" s="33"/>
      <c r="B73" s="33"/>
      <c r="C73" s="33"/>
      <c r="D73" s="33"/>
      <c r="E73" s="33"/>
      <c r="F73" s="33"/>
      <c r="G73" s="33"/>
      <c r="H73" s="33"/>
      <c r="I73" s="33"/>
      <c r="N73" s="10"/>
      <c r="S73" s="10"/>
      <c r="T73" s="12"/>
    </row>
    <row r="75" ht="12.75">
      <c r="D75" s="39" t="s">
        <v>185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Kleinwort Wasserstein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Martin Carr</cp:lastModifiedBy>
  <cp:lastPrinted>2008-03-31T19:44:17Z</cp:lastPrinted>
  <dcterms:created xsi:type="dcterms:W3CDTF">2007-03-03T20:43:59Z</dcterms:created>
  <dcterms:modified xsi:type="dcterms:W3CDTF">2008-04-01T14:13:36Z</dcterms:modified>
  <cp:category/>
  <cp:version/>
  <cp:contentType/>
  <cp:contentStatus/>
</cp:coreProperties>
</file>