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lopestyle Sat" sheetId="1" r:id="rId1"/>
    <sheet name="Rail Jam" sheetId="2" r:id="rId2"/>
    <sheet name="Slopestyle Sun" sheetId="3" state="hidden" r:id="rId3"/>
    <sheet name="Big Air" sheetId="4" r:id="rId4"/>
  </sheets>
  <definedNames>
    <definedName name="_xlnm.Print_Area" localSheetId="3">'Big Air'!$A$1:$O$85</definedName>
    <definedName name="_xlnm.Print_Area" localSheetId="1">'Rail Jam'!$A$1:$G$86</definedName>
    <definedName name="_xlnm.Print_Area" localSheetId="0">'Slopestyle Sat'!$A$2:$M$85</definedName>
    <definedName name="_xlnm.Print_Area" localSheetId="2">'Slopestyle Sun'!$A$1:$G$85</definedName>
    <definedName name="_xlnm.Print_Titles" localSheetId="3">'Big Air'!$1:$3</definedName>
    <definedName name="_xlnm.Print_Titles" localSheetId="1">'Rail Jam'!$1:$3</definedName>
    <definedName name="_xlnm.Print_Titles" localSheetId="0">'Slopestyle Sat'!$1:$3</definedName>
    <definedName name="_xlnm.Print_Titles" localSheetId="2">'Slopestyle Sun'!$1:$3</definedName>
  </definedNames>
  <calcPr fullCalcOnLoad="1"/>
</workbook>
</file>

<file path=xl/sharedStrings.xml><?xml version="1.0" encoding="utf-8"?>
<sst xmlns="http://schemas.openxmlformats.org/spreadsheetml/2006/main" count="908" uniqueCount="141">
  <si>
    <t>Bib No.</t>
  </si>
  <si>
    <t>Name</t>
  </si>
  <si>
    <t>Male Female</t>
  </si>
  <si>
    <t>Ski Board</t>
  </si>
  <si>
    <t>COMMENTS name of club, sponsors etc</t>
  </si>
  <si>
    <t>Ludo Cann</t>
  </si>
  <si>
    <t>Tom Coe</t>
  </si>
  <si>
    <t>David McCarthy</t>
  </si>
  <si>
    <t>Josh Birch</t>
  </si>
  <si>
    <t>Lewis Sonvico</t>
  </si>
  <si>
    <t>Lannig Cann</t>
  </si>
  <si>
    <t>Rowan Cheshire</t>
  </si>
  <si>
    <t>Spazz</t>
  </si>
  <si>
    <t>Cody Hierons</t>
  </si>
  <si>
    <t>Harry Hancock</t>
  </si>
  <si>
    <t>Liam Beardsmore</t>
  </si>
  <si>
    <t>Steve Lindsey</t>
  </si>
  <si>
    <t>Megan Coe</t>
  </si>
  <si>
    <t>position</t>
  </si>
  <si>
    <t>Matthew Hood</t>
  </si>
  <si>
    <t>Matthew Robinson</t>
  </si>
  <si>
    <t>Sam Richardson</t>
  </si>
  <si>
    <t>Phil Richardson</t>
  </si>
  <si>
    <t>m</t>
  </si>
  <si>
    <t>board</t>
  </si>
  <si>
    <t>Daniel Higham</t>
  </si>
  <si>
    <t>Jack Brophy</t>
  </si>
  <si>
    <t>Chris Howes</t>
  </si>
  <si>
    <t>Matt Radmore</t>
  </si>
  <si>
    <t>Kat Riches</t>
  </si>
  <si>
    <t>Charlotte Findley</t>
  </si>
  <si>
    <t>Sam Taylor</t>
  </si>
  <si>
    <t>f</t>
  </si>
  <si>
    <t>Nathan Allbry</t>
  </si>
  <si>
    <t>Jordan Southgate</t>
  </si>
  <si>
    <t>Matt McCabe</t>
  </si>
  <si>
    <t>David Bales</t>
  </si>
  <si>
    <t>Alex Spence</t>
  </si>
  <si>
    <t>Chris Woods</t>
  </si>
  <si>
    <t>Atlanta Webster</t>
  </si>
  <si>
    <t>Mark Webster</t>
  </si>
  <si>
    <t>Robert Stronach</t>
  </si>
  <si>
    <t>Tom Hughes</t>
  </si>
  <si>
    <t>Tomski Robinson</t>
  </si>
  <si>
    <t>Kyle Wise</t>
  </si>
  <si>
    <t>Ben Venn</t>
  </si>
  <si>
    <t>Jamie Currie</t>
  </si>
  <si>
    <t>Joseph Gaze</t>
  </si>
  <si>
    <t>Andy Webb</t>
  </si>
  <si>
    <t>Never Summer, SP</t>
  </si>
  <si>
    <t>Phatman</t>
  </si>
  <si>
    <t>Spazz Clothing</t>
  </si>
  <si>
    <t>Never Summer,Revolutionz, Club Stickers</t>
  </si>
  <si>
    <t>Eleven, McNab, Stepchild, Arcus, Euroboys Airbag</t>
  </si>
  <si>
    <t>Chill Factore-Manchester, Salomon Grom camps, Subvert Academy</t>
  </si>
  <si>
    <t>True Snowboards</t>
  </si>
  <si>
    <t>Mum &amp; Dad</t>
  </si>
  <si>
    <t>Stepchild, Magic Toast, Dodgy Gear Clothing, Bandit, Snowworkers.com</t>
  </si>
  <si>
    <t>Joshua Brooks</t>
  </si>
  <si>
    <t>ski</t>
  </si>
  <si>
    <t>Mia Cheshire</t>
  </si>
  <si>
    <t>Sissy Herant</t>
  </si>
  <si>
    <t>Helen Pickford</t>
  </si>
  <si>
    <t>Ollie Pavell</t>
  </si>
  <si>
    <t>Harry Bond-Preston</t>
  </si>
  <si>
    <t>Joe Bond-Preston</t>
  </si>
  <si>
    <t>Betheny Brittein</t>
  </si>
  <si>
    <t>Sara Green</t>
  </si>
  <si>
    <t>Charlie Sexton</t>
  </si>
  <si>
    <t>Louis Hierons</t>
  </si>
  <si>
    <t>Matt Hyland</t>
  </si>
  <si>
    <t>Molly Summerhayes</t>
  </si>
  <si>
    <t>Kiran Patel (Kiki)</t>
  </si>
  <si>
    <t>George Walton</t>
  </si>
  <si>
    <t>Jack Milner</t>
  </si>
  <si>
    <t>Matt Lockwood</t>
  </si>
  <si>
    <t>George Hamelijnck</t>
  </si>
  <si>
    <t>Harry Tomlinson</t>
  </si>
  <si>
    <t>Josh Tomlinson</t>
  </si>
  <si>
    <t>Jack Ohanlon</t>
  </si>
  <si>
    <t>Adam Lockwood</t>
  </si>
  <si>
    <t>Riad Ariane</t>
  </si>
  <si>
    <t>Harry Cheshire</t>
  </si>
  <si>
    <t>Hadyn Fiori</t>
  </si>
  <si>
    <t>Marcus Williams</t>
  </si>
  <si>
    <t>Jack Nickolson</t>
  </si>
  <si>
    <t>Chris Benner</t>
  </si>
  <si>
    <t>Cal Sandieson</t>
  </si>
  <si>
    <t>Gareth McLean</t>
  </si>
  <si>
    <t>Harry Monaghan</t>
  </si>
  <si>
    <t>Josh Herant</t>
  </si>
  <si>
    <t>Byron Haywood-Alexander</t>
  </si>
  <si>
    <t>Marcus Haywood</t>
  </si>
  <si>
    <t>Daniel Bunter</t>
  </si>
  <si>
    <t>Brett Harlow</t>
  </si>
  <si>
    <t>William Feneley</t>
  </si>
  <si>
    <t>Luke Feneley</t>
  </si>
  <si>
    <t>Ben Robinson</t>
  </si>
  <si>
    <t>Dad</t>
  </si>
  <si>
    <t>Line Skis</t>
  </si>
  <si>
    <t>Westbeach, Chill Factore, Ellis Brigham</t>
  </si>
  <si>
    <t>Fearofthepark.co.uk</t>
  </si>
  <si>
    <t>Apo, Spazz Clothing, Skull Cendy sessions</t>
  </si>
  <si>
    <t>Atomic Skis, Spazz, Bantags, Chill Factore, Fear of the park</t>
  </si>
  <si>
    <t>Salomon, Spazz, Chill Factore</t>
  </si>
  <si>
    <t>Apmplid, Oz Zipe, Spazz,Technique LTO</t>
  </si>
  <si>
    <t>Snozone, Ski Bartlett</t>
  </si>
  <si>
    <t>4strength Skis, Snowzone Braehead, Joystick, Rubadub, Mng Photography</t>
  </si>
  <si>
    <t>Snowzone Braehead, Laberynth, Rossignol, Cw Photos</t>
  </si>
  <si>
    <t>Rossignol Skis, Spaz Clothing</t>
  </si>
  <si>
    <t>Maycontain</t>
  </si>
  <si>
    <t>4frnt, Maycontain</t>
  </si>
  <si>
    <t>Age</t>
  </si>
  <si>
    <t>Age groups</t>
  </si>
  <si>
    <t>12 to 16</t>
  </si>
  <si>
    <t xml:space="preserve">     under 12</t>
  </si>
  <si>
    <t xml:space="preserve">   17 to 24       25 &amp; over</t>
  </si>
  <si>
    <t>SLOPE STYLE 2009 (Saturday)</t>
  </si>
  <si>
    <t>Charlie Robinson</t>
  </si>
  <si>
    <t>RAIL JAM 2009</t>
  </si>
  <si>
    <t>BIG AIR 2009</t>
  </si>
  <si>
    <t>Count</t>
  </si>
  <si>
    <t>Sum</t>
  </si>
  <si>
    <t>Average</t>
  </si>
  <si>
    <t>J1</t>
  </si>
  <si>
    <t>J2</t>
  </si>
  <si>
    <t>J3</t>
  </si>
  <si>
    <t>Nerifus Kalinauskas</t>
  </si>
  <si>
    <t>Merlin Cousins</t>
  </si>
  <si>
    <t>Susannah Cousins</t>
  </si>
  <si>
    <t>Jane More</t>
  </si>
  <si>
    <t>Kelly  O Donnell</t>
  </si>
  <si>
    <t>Josh Herrant</t>
  </si>
  <si>
    <t>J1F</t>
  </si>
  <si>
    <t>J2F</t>
  </si>
  <si>
    <t>J3F</t>
  </si>
  <si>
    <t>1st</t>
  </si>
  <si>
    <t>2nd</t>
  </si>
  <si>
    <t>3rd</t>
  </si>
  <si>
    <t>2rd</t>
  </si>
  <si>
    <t>Louis Sonbico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</si>
</sst>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2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1" fontId="0" fillId="36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36" borderId="1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49" fontId="5" fillId="34" borderId="0" xfId="0" applyNumberFormat="1" applyFont="1" applyFill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10" xfId="0" applyFont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A1">
      <pane xSplit="5745" topLeftCell="G1" activePane="topRight" state="split"/>
      <selection pane="topLeft" activeCell="E1" sqref="E1:E16384"/>
      <selection pane="topRight" activeCell="O8" sqref="O8"/>
    </sheetView>
  </sheetViews>
  <sheetFormatPr defaultColWidth="9.140625" defaultRowHeight="12.75"/>
  <cols>
    <col min="1" max="1" width="5.7109375" style="64" customWidth="1"/>
    <col min="2" max="2" width="22.140625" style="27" customWidth="1"/>
    <col min="3" max="3" width="5.7109375" style="0" customWidth="1"/>
    <col min="4" max="4" width="8.7109375" style="91" customWidth="1"/>
    <col min="5" max="5" width="8.7109375" style="81" customWidth="1"/>
    <col min="6" max="6" width="47.8515625" style="19" customWidth="1"/>
    <col min="7" max="7" width="5.421875" style="19" customWidth="1"/>
    <col min="8" max="8" width="5.28125" style="19" customWidth="1"/>
    <col min="9" max="9" width="5.421875" style="19" customWidth="1"/>
    <col min="10" max="10" width="7.28125" style="19" customWidth="1"/>
    <col min="11" max="11" width="6.421875" style="19" customWidth="1"/>
    <col min="12" max="12" width="8.8515625" style="19" customWidth="1"/>
    <col min="13" max="13" width="9.140625" style="0" customWidth="1"/>
    <col min="18" max="18" width="9.140625" style="91" customWidth="1"/>
  </cols>
  <sheetData>
    <row r="1" spans="1:18" s="20" customFormat="1" ht="12.75">
      <c r="A1" s="60" t="s">
        <v>113</v>
      </c>
      <c r="B1" s="23"/>
      <c r="C1" s="21" t="s">
        <v>115</v>
      </c>
      <c r="D1" s="90"/>
      <c r="E1" s="89" t="s">
        <v>114</v>
      </c>
      <c r="F1" s="22" t="s">
        <v>116</v>
      </c>
      <c r="G1" s="22"/>
      <c r="H1" s="22"/>
      <c r="I1" s="22"/>
      <c r="J1" s="22"/>
      <c r="K1" s="22"/>
      <c r="L1" s="22"/>
      <c r="M1" s="21"/>
      <c r="R1" s="92"/>
    </row>
    <row r="2" spans="1:13" ht="25.5">
      <c r="A2" s="88" t="s">
        <v>117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8" s="9" customFormat="1" ht="31.5">
      <c r="A3" s="13" t="s">
        <v>0</v>
      </c>
      <c r="B3" s="24" t="s">
        <v>1</v>
      </c>
      <c r="C3" s="5" t="s">
        <v>112</v>
      </c>
      <c r="D3" s="5" t="s">
        <v>2</v>
      </c>
      <c r="E3" s="13" t="s">
        <v>3</v>
      </c>
      <c r="F3" s="17" t="s">
        <v>4</v>
      </c>
      <c r="G3" s="17" t="s">
        <v>124</v>
      </c>
      <c r="H3" s="17" t="s">
        <v>125</v>
      </c>
      <c r="I3" s="17" t="s">
        <v>126</v>
      </c>
      <c r="J3" s="17" t="s">
        <v>121</v>
      </c>
      <c r="K3" s="17" t="s">
        <v>122</v>
      </c>
      <c r="L3" s="17" t="s">
        <v>123</v>
      </c>
      <c r="M3" s="5" t="s">
        <v>18</v>
      </c>
      <c r="N3" s="95" t="s">
        <v>124</v>
      </c>
      <c r="O3" s="95" t="s">
        <v>125</v>
      </c>
      <c r="P3" s="95" t="s">
        <v>126</v>
      </c>
      <c r="Q3" s="95" t="s">
        <v>123</v>
      </c>
      <c r="R3" s="93"/>
    </row>
    <row r="4" spans="1:18" ht="15.75">
      <c r="A4" s="62">
        <v>67</v>
      </c>
      <c r="B4" s="48" t="s">
        <v>14</v>
      </c>
      <c r="C4" s="49">
        <v>15</v>
      </c>
      <c r="D4" s="49" t="s">
        <v>23</v>
      </c>
      <c r="E4" s="8" t="s">
        <v>59</v>
      </c>
      <c r="F4" s="50" t="s">
        <v>109</v>
      </c>
      <c r="G4" s="50">
        <v>6.1</v>
      </c>
      <c r="H4" s="50">
        <v>7</v>
      </c>
      <c r="I4" s="50"/>
      <c r="J4" s="47">
        <f>COUNT(G4:I4)</f>
        <v>2</v>
      </c>
      <c r="K4" s="47">
        <f>SUM(G4:I4)</f>
        <v>13.1</v>
      </c>
      <c r="L4" s="47">
        <f>K4/J4</f>
        <v>6.55</v>
      </c>
      <c r="M4" s="49"/>
      <c r="N4" s="66">
        <v>7.1</v>
      </c>
      <c r="O4" s="66">
        <v>6.8</v>
      </c>
      <c r="P4" s="66"/>
      <c r="Q4" s="66">
        <f>SUM(N4:P4)/COUNT(N4:P4)</f>
        <v>6.949999999999999</v>
      </c>
      <c r="R4" s="94" t="s">
        <v>136</v>
      </c>
    </row>
    <row r="5" spans="1:18" ht="15.75">
      <c r="A5" s="13">
        <v>16</v>
      </c>
      <c r="B5" s="45" t="s">
        <v>63</v>
      </c>
      <c r="C5" s="46">
        <v>15</v>
      </c>
      <c r="D5" s="46" t="s">
        <v>23</v>
      </c>
      <c r="E5" s="12" t="s">
        <v>59</v>
      </c>
      <c r="F5" s="47"/>
      <c r="G5" s="47"/>
      <c r="H5" s="47">
        <v>6.2</v>
      </c>
      <c r="I5" s="47"/>
      <c r="J5" s="47">
        <f>COUNT(G5:I5)</f>
        <v>1</v>
      </c>
      <c r="K5" s="47">
        <f>SUM(G5:I5)</f>
        <v>6.2</v>
      </c>
      <c r="L5" s="47">
        <f>K5/J5</f>
        <v>6.2</v>
      </c>
      <c r="M5" s="49"/>
      <c r="N5" s="66">
        <v>5.7</v>
      </c>
      <c r="O5" s="66">
        <v>7</v>
      </c>
      <c r="P5" s="66"/>
      <c r="Q5" s="66">
        <f>SUM(N5:P5)/COUNT(N5:P5)</f>
        <v>6.35</v>
      </c>
      <c r="R5" s="94" t="s">
        <v>137</v>
      </c>
    </row>
    <row r="6" spans="1:18" ht="15.75">
      <c r="A6" s="13">
        <v>7</v>
      </c>
      <c r="B6" s="36" t="s">
        <v>6</v>
      </c>
      <c r="C6" s="37">
        <v>17</v>
      </c>
      <c r="D6" s="37" t="s">
        <v>23</v>
      </c>
      <c r="E6" s="8" t="s">
        <v>59</v>
      </c>
      <c r="F6" s="39" t="s">
        <v>99</v>
      </c>
      <c r="G6" s="39">
        <v>7.9</v>
      </c>
      <c r="H6" s="39">
        <v>6.8</v>
      </c>
      <c r="I6" s="39"/>
      <c r="J6" s="39">
        <f>COUNT(G6:I6)</f>
        <v>2</v>
      </c>
      <c r="K6" s="39">
        <f>SUM(G6:I6)</f>
        <v>14.7</v>
      </c>
      <c r="L6" s="39">
        <f>K6/J6</f>
        <v>7.35</v>
      </c>
      <c r="M6" s="38"/>
      <c r="N6" s="87">
        <v>6</v>
      </c>
      <c r="O6" s="87">
        <v>6.5</v>
      </c>
      <c r="P6" s="87"/>
      <c r="Q6" s="87">
        <f>SUM(N6:P6)/COUNT(N6:P6)</f>
        <v>6.25</v>
      </c>
      <c r="R6" s="94" t="s">
        <v>136</v>
      </c>
    </row>
    <row r="7" spans="1:18" ht="15.75">
      <c r="A7" s="13">
        <v>44</v>
      </c>
      <c r="B7" s="36" t="s">
        <v>8</v>
      </c>
      <c r="C7" s="37">
        <v>17</v>
      </c>
      <c r="D7" s="37" t="s">
        <v>23</v>
      </c>
      <c r="E7" s="12" t="s">
        <v>59</v>
      </c>
      <c r="F7" s="39" t="s">
        <v>106</v>
      </c>
      <c r="G7" s="39">
        <v>7.1</v>
      </c>
      <c r="H7" s="39"/>
      <c r="I7" s="39"/>
      <c r="J7" s="39">
        <f>COUNT(G7:I7)</f>
        <v>1</v>
      </c>
      <c r="K7" s="39">
        <f>SUM(G7:I7)</f>
        <v>7.1</v>
      </c>
      <c r="L7" s="39">
        <f>K7/J7</f>
        <v>7.1</v>
      </c>
      <c r="M7" s="38"/>
      <c r="N7" s="87">
        <v>5.3</v>
      </c>
      <c r="O7" s="87">
        <v>6.5</v>
      </c>
      <c r="P7" s="87"/>
      <c r="Q7" s="87">
        <f>SUM(N7:P7)/COUNT(N7:P7)</f>
        <v>5.9</v>
      </c>
      <c r="R7" s="94" t="s">
        <v>137</v>
      </c>
    </row>
    <row r="8" spans="1:18" ht="15.75">
      <c r="A8" s="13">
        <v>46</v>
      </c>
      <c r="B8" s="45" t="s">
        <v>75</v>
      </c>
      <c r="C8" s="46">
        <v>16</v>
      </c>
      <c r="D8" s="46" t="s">
        <v>23</v>
      </c>
      <c r="E8" s="12" t="s">
        <v>59</v>
      </c>
      <c r="F8" s="47"/>
      <c r="G8" s="47"/>
      <c r="H8" s="47">
        <v>6.2</v>
      </c>
      <c r="I8" s="47"/>
      <c r="J8" s="47">
        <f>COUNT(G8:I8)</f>
        <v>1</v>
      </c>
      <c r="K8" s="47">
        <f>SUM(G8:I8)</f>
        <v>6.2</v>
      </c>
      <c r="L8" s="47">
        <f>K8/J8</f>
        <v>6.2</v>
      </c>
      <c r="M8" s="49"/>
      <c r="N8" s="66"/>
      <c r="O8" s="66">
        <v>5.8</v>
      </c>
      <c r="P8" s="66"/>
      <c r="Q8" s="66">
        <f>SUM(N8:P8)/COUNT(N8:P8)</f>
        <v>5.8</v>
      </c>
      <c r="R8" s="94" t="s">
        <v>138</v>
      </c>
    </row>
    <row r="9" spans="1:18" ht="15.75">
      <c r="A9" s="13">
        <v>38</v>
      </c>
      <c r="B9" s="1" t="s">
        <v>71</v>
      </c>
      <c r="C9" s="3">
        <v>12</v>
      </c>
      <c r="D9" s="3" t="s">
        <v>32</v>
      </c>
      <c r="E9" s="12" t="s">
        <v>59</v>
      </c>
      <c r="F9" s="2" t="s">
        <v>104</v>
      </c>
      <c r="G9" s="2">
        <v>4.1</v>
      </c>
      <c r="H9" s="2">
        <v>5.5</v>
      </c>
      <c r="I9" s="2"/>
      <c r="J9" s="2">
        <f>COUNT(G9:I9)</f>
        <v>2</v>
      </c>
      <c r="K9" s="2">
        <f>SUM(G9:I9)</f>
        <v>9.6</v>
      </c>
      <c r="L9" s="2">
        <f>K9/J9</f>
        <v>4.8</v>
      </c>
      <c r="M9" s="10"/>
      <c r="O9">
        <v>5.8</v>
      </c>
      <c r="Q9">
        <f>SUM(N9:P9)/COUNT(N9:P9)</f>
        <v>5.8</v>
      </c>
      <c r="R9" s="94" t="s">
        <v>136</v>
      </c>
    </row>
    <row r="10" spans="1:18" ht="15.75">
      <c r="A10" s="62">
        <v>62</v>
      </c>
      <c r="B10" s="40" t="s">
        <v>86</v>
      </c>
      <c r="C10" s="38">
        <v>20</v>
      </c>
      <c r="D10" s="38" t="s">
        <v>23</v>
      </c>
      <c r="E10" s="8" t="s">
        <v>59</v>
      </c>
      <c r="F10" s="41" t="s">
        <v>51</v>
      </c>
      <c r="G10" s="41">
        <v>7.5</v>
      </c>
      <c r="H10" s="41">
        <v>6.5</v>
      </c>
      <c r="I10" s="41"/>
      <c r="J10" s="39">
        <f>COUNT(G10:I10)</f>
        <v>2</v>
      </c>
      <c r="K10" s="39">
        <f>SUM(G10:I10)</f>
        <v>14</v>
      </c>
      <c r="L10" s="39">
        <f>K10/J10</f>
        <v>7</v>
      </c>
      <c r="M10" s="38"/>
      <c r="N10" s="87">
        <v>5.2</v>
      </c>
      <c r="O10" s="87">
        <v>6.2</v>
      </c>
      <c r="P10" s="87"/>
      <c r="Q10" s="87">
        <f>SUM(N10:P10)/COUNT(N10:P10)</f>
        <v>5.7</v>
      </c>
      <c r="R10" s="94" t="s">
        <v>138</v>
      </c>
    </row>
    <row r="11" spans="1:18" ht="15.75">
      <c r="A11" s="13">
        <v>10</v>
      </c>
      <c r="B11" s="1" t="s">
        <v>61</v>
      </c>
      <c r="C11" s="3">
        <v>14</v>
      </c>
      <c r="D11" s="3" t="s">
        <v>32</v>
      </c>
      <c r="E11" s="12" t="s">
        <v>59</v>
      </c>
      <c r="F11" s="2" t="s">
        <v>101</v>
      </c>
      <c r="G11" s="2">
        <v>4.5</v>
      </c>
      <c r="H11" s="2">
        <v>6.2</v>
      </c>
      <c r="I11" s="2"/>
      <c r="J11" s="2">
        <f>COUNT(G11:I11)</f>
        <v>2</v>
      </c>
      <c r="K11" s="2">
        <f>SUM(G11:I11)</f>
        <v>10.7</v>
      </c>
      <c r="L11" s="2">
        <f>K11/J11</f>
        <v>5.35</v>
      </c>
      <c r="M11" s="4"/>
      <c r="N11">
        <v>4.8</v>
      </c>
      <c r="O11">
        <v>6.5</v>
      </c>
      <c r="Q11">
        <f>SUM(N11:P11)/COUNT(N11:P11)</f>
        <v>5.65</v>
      </c>
      <c r="R11" s="94" t="s">
        <v>137</v>
      </c>
    </row>
    <row r="12" spans="1:18" ht="15.75">
      <c r="A12" s="13">
        <v>14</v>
      </c>
      <c r="B12" s="31" t="s">
        <v>5</v>
      </c>
      <c r="C12" s="32">
        <v>43</v>
      </c>
      <c r="D12" s="32" t="s">
        <v>23</v>
      </c>
      <c r="E12" s="12" t="s">
        <v>59</v>
      </c>
      <c r="F12" s="34"/>
      <c r="G12" s="34">
        <v>5.6</v>
      </c>
      <c r="H12" s="34">
        <v>6.5</v>
      </c>
      <c r="I12" s="34"/>
      <c r="J12" s="34">
        <f>COUNT(G12:I12)</f>
        <v>2</v>
      </c>
      <c r="K12" s="34">
        <f>SUM(G12:I12)</f>
        <v>12.1</v>
      </c>
      <c r="L12" s="34">
        <f>K12/J12</f>
        <v>6.05</v>
      </c>
      <c r="M12" s="33"/>
      <c r="N12" s="86">
        <v>5.5</v>
      </c>
      <c r="O12" s="86">
        <v>5.7</v>
      </c>
      <c r="P12" s="86"/>
      <c r="Q12" s="86">
        <f>SUM(N12:P12)/COUNT(N12:P12)</f>
        <v>5.6</v>
      </c>
      <c r="R12" s="94" t="s">
        <v>136</v>
      </c>
    </row>
    <row r="13" spans="1:18" ht="15.75">
      <c r="A13" s="13">
        <v>56</v>
      </c>
      <c r="B13" s="31" t="s">
        <v>16</v>
      </c>
      <c r="C13" s="32">
        <v>42</v>
      </c>
      <c r="D13" s="32" t="s">
        <v>23</v>
      </c>
      <c r="E13" s="12" t="s">
        <v>59</v>
      </c>
      <c r="F13" s="34"/>
      <c r="G13" s="34">
        <v>4.2</v>
      </c>
      <c r="H13" s="34">
        <v>5</v>
      </c>
      <c r="I13" s="34"/>
      <c r="J13" s="34">
        <f>COUNT(G13:I13)</f>
        <v>2</v>
      </c>
      <c r="K13" s="34">
        <f>SUM(G13:I13)</f>
        <v>9.2</v>
      </c>
      <c r="L13" s="34">
        <f>K13/J13</f>
        <v>4.6</v>
      </c>
      <c r="M13" s="76"/>
      <c r="N13" s="86"/>
      <c r="O13" s="86">
        <v>5.5</v>
      </c>
      <c r="P13" s="86"/>
      <c r="Q13" s="86">
        <f>SUM(N13:P13)/COUNT(N13:P13)</f>
        <v>5.5</v>
      </c>
      <c r="R13" s="94" t="s">
        <v>137</v>
      </c>
    </row>
    <row r="14" spans="1:17" ht="15.75">
      <c r="A14" s="13">
        <v>41</v>
      </c>
      <c r="B14" s="36" t="s">
        <v>72</v>
      </c>
      <c r="C14" s="37">
        <v>18</v>
      </c>
      <c r="D14" s="37" t="s">
        <v>23</v>
      </c>
      <c r="E14" s="12" t="s">
        <v>59</v>
      </c>
      <c r="F14" s="39"/>
      <c r="G14" s="39">
        <v>4.9</v>
      </c>
      <c r="H14" s="39">
        <v>6.8</v>
      </c>
      <c r="I14" s="39"/>
      <c r="J14" s="39">
        <f>COUNT(G14:I14)</f>
        <v>2</v>
      </c>
      <c r="K14" s="39">
        <f>SUM(G14:I14)</f>
        <v>11.7</v>
      </c>
      <c r="L14" s="39">
        <f>K14/J14</f>
        <v>5.85</v>
      </c>
      <c r="M14" s="38"/>
      <c r="N14" s="87">
        <v>4.2</v>
      </c>
      <c r="O14" s="87">
        <v>6.4</v>
      </c>
      <c r="P14" s="87"/>
      <c r="Q14" s="87">
        <f>SUM(N14:P14)/COUNT(N14:P14)</f>
        <v>5.300000000000001</v>
      </c>
    </row>
    <row r="15" spans="1:18" ht="15.75">
      <c r="A15" s="13">
        <v>37</v>
      </c>
      <c r="B15" s="31" t="s">
        <v>70</v>
      </c>
      <c r="C15" s="32">
        <v>40</v>
      </c>
      <c r="D15" s="32" t="s">
        <v>23</v>
      </c>
      <c r="E15" s="12" t="s">
        <v>59</v>
      </c>
      <c r="F15" s="34"/>
      <c r="G15" s="34">
        <v>3.4</v>
      </c>
      <c r="H15" s="34">
        <v>5</v>
      </c>
      <c r="I15" s="34"/>
      <c r="J15" s="34">
        <f>COUNT(G15:I15)</f>
        <v>2</v>
      </c>
      <c r="K15" s="34">
        <f>SUM(G15:I15)</f>
        <v>8.4</v>
      </c>
      <c r="L15" s="34">
        <f>K15/J15</f>
        <v>4.2</v>
      </c>
      <c r="M15" s="76"/>
      <c r="N15" s="86"/>
      <c r="O15" s="86">
        <v>5.2</v>
      </c>
      <c r="P15" s="86"/>
      <c r="Q15" s="86">
        <f>SUM(N15:P15)/COUNT(N15:P15)</f>
        <v>5.2</v>
      </c>
      <c r="R15" s="94" t="s">
        <v>138</v>
      </c>
    </row>
    <row r="16" spans="1:18" ht="15.75">
      <c r="A16" s="62">
        <v>63</v>
      </c>
      <c r="B16" s="51" t="s">
        <v>87</v>
      </c>
      <c r="C16" s="52">
        <v>11</v>
      </c>
      <c r="D16" s="52" t="s">
        <v>23</v>
      </c>
      <c r="E16" s="8" t="s">
        <v>59</v>
      </c>
      <c r="F16" s="53" t="s">
        <v>107</v>
      </c>
      <c r="G16" s="53">
        <v>5.8</v>
      </c>
      <c r="H16" s="53"/>
      <c r="I16" s="53"/>
      <c r="J16" s="44">
        <f>COUNT(G16:I16)</f>
        <v>1</v>
      </c>
      <c r="K16" s="44">
        <f>SUM(G16:I16)</f>
        <v>5.8</v>
      </c>
      <c r="L16" s="44">
        <f>K16/J16</f>
        <v>5.8</v>
      </c>
      <c r="M16" s="52"/>
      <c r="N16" s="79">
        <v>3.7</v>
      </c>
      <c r="O16" s="79">
        <v>6.5</v>
      </c>
      <c r="P16" s="79"/>
      <c r="Q16" s="79">
        <f>SUM(N16:P16)/COUNT(N16:P16)</f>
        <v>5.1</v>
      </c>
      <c r="R16" s="94" t="s">
        <v>136</v>
      </c>
    </row>
    <row r="17" spans="1:17" ht="31.5">
      <c r="A17" s="13">
        <v>29</v>
      </c>
      <c r="B17" s="45" t="s">
        <v>15</v>
      </c>
      <c r="C17" s="46">
        <v>12</v>
      </c>
      <c r="D17" s="46" t="s">
        <v>23</v>
      </c>
      <c r="E17" s="12" t="s">
        <v>59</v>
      </c>
      <c r="F17" s="47" t="s">
        <v>103</v>
      </c>
      <c r="G17" s="47">
        <v>7.1</v>
      </c>
      <c r="H17" s="47">
        <v>6.8</v>
      </c>
      <c r="I17" s="47"/>
      <c r="J17" s="47">
        <f>COUNT(G17:I17)</f>
        <v>2</v>
      </c>
      <c r="K17" s="47">
        <f>SUM(G17:I17)</f>
        <v>13.899999999999999</v>
      </c>
      <c r="L17" s="47">
        <f>K17/J17</f>
        <v>6.949999999999999</v>
      </c>
      <c r="M17" s="49"/>
      <c r="N17" s="66">
        <v>3.8</v>
      </c>
      <c r="O17" s="66">
        <v>6.2</v>
      </c>
      <c r="P17" s="66"/>
      <c r="Q17" s="66">
        <f>SUM(N17:P17)/COUNT(N17:P17)</f>
        <v>5</v>
      </c>
    </row>
    <row r="18" spans="1:17" ht="15.75">
      <c r="A18" s="62">
        <v>72</v>
      </c>
      <c r="B18" s="40" t="s">
        <v>91</v>
      </c>
      <c r="C18" s="38">
        <v>17</v>
      </c>
      <c r="D18" s="38" t="s">
        <v>23</v>
      </c>
      <c r="E18" s="8" t="s">
        <v>59</v>
      </c>
      <c r="F18" s="41" t="s">
        <v>110</v>
      </c>
      <c r="G18" s="41">
        <v>6</v>
      </c>
      <c r="H18" s="41">
        <v>6.5</v>
      </c>
      <c r="I18" s="41"/>
      <c r="J18" s="39">
        <f>COUNT(G18:I18)</f>
        <v>2</v>
      </c>
      <c r="K18" s="39">
        <f>SUM(G18:I18)</f>
        <v>12.5</v>
      </c>
      <c r="L18" s="39">
        <f>K18/J18</f>
        <v>6.25</v>
      </c>
      <c r="M18" s="38"/>
      <c r="N18" s="87">
        <v>5</v>
      </c>
      <c r="O18" s="87"/>
      <c r="P18" s="87"/>
      <c r="Q18" s="87">
        <f>SUM(N18:P18)/COUNT(N18:P18)</f>
        <v>5</v>
      </c>
    </row>
    <row r="19" spans="1:18" ht="15.75">
      <c r="A19" s="13">
        <v>54</v>
      </c>
      <c r="B19" s="42" t="s">
        <v>83</v>
      </c>
      <c r="C19" s="43">
        <v>8</v>
      </c>
      <c r="D19" s="43" t="s">
        <v>23</v>
      </c>
      <c r="E19" s="12" t="s">
        <v>59</v>
      </c>
      <c r="F19" s="44"/>
      <c r="G19" s="44">
        <v>4.7</v>
      </c>
      <c r="H19" s="44">
        <v>5.4</v>
      </c>
      <c r="I19" s="44"/>
      <c r="J19" s="44">
        <f>COUNT(G19:I19)</f>
        <v>2</v>
      </c>
      <c r="K19" s="44">
        <f>SUM(G19:I19)</f>
        <v>10.100000000000001</v>
      </c>
      <c r="L19" s="44">
        <f>K19/J19</f>
        <v>5.050000000000001</v>
      </c>
      <c r="M19" s="52"/>
      <c r="N19" s="79"/>
      <c r="O19" s="79">
        <v>5</v>
      </c>
      <c r="P19" s="79"/>
      <c r="Q19" s="79">
        <f>SUM(N19:P19)/COUNT(N19:P19)</f>
        <v>5</v>
      </c>
      <c r="R19" s="94" t="s">
        <v>137</v>
      </c>
    </row>
    <row r="20" spans="1:18" ht="15.75">
      <c r="A20" s="13">
        <v>9</v>
      </c>
      <c r="B20" s="1" t="s">
        <v>11</v>
      </c>
      <c r="C20" s="3">
        <v>14</v>
      </c>
      <c r="D20" s="3" t="s">
        <v>32</v>
      </c>
      <c r="E20" s="12" t="s">
        <v>59</v>
      </c>
      <c r="F20" s="2" t="s">
        <v>100</v>
      </c>
      <c r="G20" s="2">
        <v>3.6</v>
      </c>
      <c r="H20" s="2">
        <v>5.2</v>
      </c>
      <c r="I20" s="2"/>
      <c r="J20" s="2">
        <f>COUNT(G20:I20)</f>
        <v>2</v>
      </c>
      <c r="K20" s="2">
        <f>SUM(G20:I20)</f>
        <v>8.8</v>
      </c>
      <c r="L20" s="2">
        <f>K20/J20</f>
        <v>4.4</v>
      </c>
      <c r="M20" s="10"/>
      <c r="N20">
        <v>3.9</v>
      </c>
      <c r="O20">
        <v>6</v>
      </c>
      <c r="Q20">
        <f>SUM(N20:P20)/COUNT(N20:P20)</f>
        <v>4.95</v>
      </c>
      <c r="R20" s="94" t="s">
        <v>138</v>
      </c>
    </row>
    <row r="21" spans="1:18" ht="15.75">
      <c r="A21" s="61">
        <v>42</v>
      </c>
      <c r="B21" s="40" t="s">
        <v>9</v>
      </c>
      <c r="C21" s="55">
        <v>20</v>
      </c>
      <c r="D21" s="38" t="s">
        <v>23</v>
      </c>
      <c r="E21" s="8" t="s">
        <v>24</v>
      </c>
      <c r="F21" s="39" t="s">
        <v>12</v>
      </c>
      <c r="G21" s="39"/>
      <c r="H21" s="39"/>
      <c r="I21" s="39">
        <v>5</v>
      </c>
      <c r="J21" s="39">
        <f>COUNT(G21:I21)</f>
        <v>1</v>
      </c>
      <c r="K21" s="39">
        <f>SUM(G21:I21)</f>
        <v>5</v>
      </c>
      <c r="L21" s="39">
        <f>K21/J21</f>
        <v>5</v>
      </c>
      <c r="M21" s="38"/>
      <c r="N21" s="87">
        <v>6</v>
      </c>
      <c r="O21" s="87">
        <v>4</v>
      </c>
      <c r="P21" s="87">
        <v>4.5</v>
      </c>
      <c r="Q21" s="87">
        <f>SUM(N21:P21)/COUNT(N21:P21)</f>
        <v>4.833333333333333</v>
      </c>
      <c r="R21" s="94" t="s">
        <v>136</v>
      </c>
    </row>
    <row r="22" spans="1:17" ht="15.75">
      <c r="A22" s="13">
        <v>25</v>
      </c>
      <c r="B22" s="1" t="s">
        <v>66</v>
      </c>
      <c r="C22" s="3">
        <v>14</v>
      </c>
      <c r="D22" s="3" t="s">
        <v>32</v>
      </c>
      <c r="E22" s="12" t="s">
        <v>59</v>
      </c>
      <c r="F22" s="2" t="s">
        <v>102</v>
      </c>
      <c r="G22" s="2"/>
      <c r="H22" s="2"/>
      <c r="I22" s="2"/>
      <c r="J22" s="2">
        <f>COUNT(G22:I22)</f>
        <v>0</v>
      </c>
      <c r="K22" s="2">
        <f>SUM(G22:I22)</f>
        <v>0</v>
      </c>
      <c r="L22" s="2"/>
      <c r="M22" s="4"/>
      <c r="O22">
        <v>4.8</v>
      </c>
      <c r="Q22">
        <f>SUM(N22:P22)/COUNT(N22:P22)</f>
        <v>4.8</v>
      </c>
    </row>
    <row r="23" spans="1:18" ht="15.75">
      <c r="A23" s="62">
        <v>79</v>
      </c>
      <c r="B23" s="51" t="s">
        <v>95</v>
      </c>
      <c r="C23" s="52">
        <v>10</v>
      </c>
      <c r="D23" s="52" t="s">
        <v>23</v>
      </c>
      <c r="E23" s="8" t="s">
        <v>59</v>
      </c>
      <c r="F23" s="53" t="s">
        <v>56</v>
      </c>
      <c r="G23" s="53"/>
      <c r="H23" s="53">
        <v>5.5</v>
      </c>
      <c r="I23" s="53"/>
      <c r="J23" s="44">
        <f>COUNT(G23:I23)</f>
        <v>1</v>
      </c>
      <c r="K23" s="44">
        <f>SUM(G23:I23)</f>
        <v>5.5</v>
      </c>
      <c r="L23" s="44">
        <f>K23/J23</f>
        <v>5.5</v>
      </c>
      <c r="M23" s="52"/>
      <c r="N23" s="79"/>
      <c r="O23" s="79">
        <v>4.8</v>
      </c>
      <c r="P23" s="79"/>
      <c r="Q23" s="79">
        <f>SUM(N23:P23)/COUNT(N23:P23)</f>
        <v>4.8</v>
      </c>
      <c r="R23" s="94" t="s">
        <v>138</v>
      </c>
    </row>
    <row r="24" spans="1:18" ht="15.75">
      <c r="A24" s="61">
        <v>13</v>
      </c>
      <c r="B24" s="48" t="s">
        <v>10</v>
      </c>
      <c r="C24" s="54">
        <v>16</v>
      </c>
      <c r="D24" s="49" t="s">
        <v>23</v>
      </c>
      <c r="E24" s="8" t="s">
        <v>24</v>
      </c>
      <c r="F24" s="47" t="s">
        <v>49</v>
      </c>
      <c r="G24" s="47">
        <v>6.9</v>
      </c>
      <c r="H24" s="47">
        <v>7.2</v>
      </c>
      <c r="I24" s="47">
        <v>6</v>
      </c>
      <c r="J24" s="47">
        <f>COUNT(G24:I24)</f>
        <v>3</v>
      </c>
      <c r="K24" s="47">
        <f>SUM(G24:I24)</f>
        <v>20.1</v>
      </c>
      <c r="L24" s="47">
        <f>K24/J24</f>
        <v>6.7</v>
      </c>
      <c r="M24" s="49"/>
      <c r="N24" s="66"/>
      <c r="O24" s="66">
        <v>6</v>
      </c>
      <c r="P24" s="66">
        <v>3.5</v>
      </c>
      <c r="Q24" s="66">
        <f>SUM(N24:P24)/COUNT(N24:P24)</f>
        <v>4.75</v>
      </c>
      <c r="R24" s="94" t="s">
        <v>136</v>
      </c>
    </row>
    <row r="25" spans="1:18" ht="15.75">
      <c r="A25" s="61">
        <v>26</v>
      </c>
      <c r="B25" s="40" t="s">
        <v>33</v>
      </c>
      <c r="C25" s="55">
        <v>18</v>
      </c>
      <c r="D25" s="56" t="s">
        <v>23</v>
      </c>
      <c r="E25" s="67" t="s">
        <v>24</v>
      </c>
      <c r="F25" s="39" t="s">
        <v>51</v>
      </c>
      <c r="G25" s="39"/>
      <c r="H25" s="39">
        <v>6.5</v>
      </c>
      <c r="I25" s="39">
        <v>6</v>
      </c>
      <c r="J25" s="39">
        <f>COUNT(G25:I25)</f>
        <v>2</v>
      </c>
      <c r="K25" s="39">
        <f>SUM(G25:I25)</f>
        <v>12.5</v>
      </c>
      <c r="L25" s="39">
        <f>K25/J25</f>
        <v>6.25</v>
      </c>
      <c r="M25" s="38"/>
      <c r="N25" s="87">
        <v>5.2</v>
      </c>
      <c r="O25" s="87">
        <v>6</v>
      </c>
      <c r="P25" s="87">
        <v>3</v>
      </c>
      <c r="Q25" s="87">
        <f>SUM(N25:P25)/COUNT(N25:P25)</f>
        <v>4.733333333333333</v>
      </c>
      <c r="R25" s="94" t="s">
        <v>137</v>
      </c>
    </row>
    <row r="26" spans="1:17" ht="15.75">
      <c r="A26" s="13">
        <v>53</v>
      </c>
      <c r="B26" s="42" t="s">
        <v>82</v>
      </c>
      <c r="C26" s="43">
        <v>9</v>
      </c>
      <c r="D26" s="43" t="s">
        <v>23</v>
      </c>
      <c r="E26" s="12" t="s">
        <v>59</v>
      </c>
      <c r="F26" s="44"/>
      <c r="G26" s="44">
        <v>4.8</v>
      </c>
      <c r="H26" s="44">
        <v>5.2</v>
      </c>
      <c r="I26" s="44"/>
      <c r="J26" s="44">
        <f>COUNT(G26:I26)</f>
        <v>2</v>
      </c>
      <c r="K26" s="44">
        <f>SUM(G26:I26)</f>
        <v>10</v>
      </c>
      <c r="L26" s="44">
        <f>K26/J26</f>
        <v>5</v>
      </c>
      <c r="M26" s="52"/>
      <c r="N26" s="79"/>
      <c r="O26" s="79">
        <v>4.5</v>
      </c>
      <c r="P26" s="79"/>
      <c r="Q26" s="79">
        <f>SUM(N26:P26)/COUNT(N26:P26)</f>
        <v>4.5</v>
      </c>
    </row>
    <row r="27" spans="1:17" ht="15.75">
      <c r="A27" s="13">
        <v>43</v>
      </c>
      <c r="B27" s="45" t="s">
        <v>73</v>
      </c>
      <c r="C27" s="46">
        <v>16</v>
      </c>
      <c r="D27" s="46" t="s">
        <v>23</v>
      </c>
      <c r="E27" s="12" t="s">
        <v>59</v>
      </c>
      <c r="F27" s="47" t="s">
        <v>105</v>
      </c>
      <c r="G27" s="47">
        <v>5.6</v>
      </c>
      <c r="H27" s="47">
        <v>6.8</v>
      </c>
      <c r="I27" s="47"/>
      <c r="J27" s="47">
        <f>COUNT(G27:I27)</f>
        <v>2</v>
      </c>
      <c r="K27" s="47">
        <f>SUM(G27:I27)</f>
        <v>12.399999999999999</v>
      </c>
      <c r="L27" s="47">
        <f>K27/J27</f>
        <v>6.199999999999999</v>
      </c>
      <c r="M27" s="49"/>
      <c r="N27" s="66">
        <v>4.3</v>
      </c>
      <c r="O27" s="66"/>
      <c r="P27" s="66"/>
      <c r="Q27" s="66">
        <f>SUM(N27:P27)/COUNT(N27:P27)</f>
        <v>4.3</v>
      </c>
    </row>
    <row r="28" spans="1:18" ht="15.75">
      <c r="A28" s="61">
        <v>70</v>
      </c>
      <c r="B28" s="40" t="s">
        <v>46</v>
      </c>
      <c r="C28" s="55">
        <v>20</v>
      </c>
      <c r="D28" s="38" t="s">
        <v>23</v>
      </c>
      <c r="E28" s="8" t="s">
        <v>24</v>
      </c>
      <c r="F28" s="39"/>
      <c r="G28" s="39"/>
      <c r="H28" s="39"/>
      <c r="I28" s="39">
        <v>5.5</v>
      </c>
      <c r="J28" s="39">
        <f>COUNT(G28:I28)</f>
        <v>1</v>
      </c>
      <c r="K28" s="39">
        <f>SUM(G28:I28)</f>
        <v>5.5</v>
      </c>
      <c r="L28" s="39">
        <f>K28/J28</f>
        <v>5.5</v>
      </c>
      <c r="M28" s="38"/>
      <c r="N28" s="87"/>
      <c r="O28" s="87"/>
      <c r="P28" s="87">
        <v>4</v>
      </c>
      <c r="Q28" s="87">
        <f>SUM(N28:P28)/COUNT(N28:P28)</f>
        <v>4</v>
      </c>
      <c r="R28" s="94" t="s">
        <v>138</v>
      </c>
    </row>
    <row r="29" spans="1:18" ht="31.5">
      <c r="A29" s="61">
        <v>60</v>
      </c>
      <c r="B29" s="51" t="s">
        <v>43</v>
      </c>
      <c r="C29" s="58">
        <v>8</v>
      </c>
      <c r="D29" s="52" t="s">
        <v>23</v>
      </c>
      <c r="E29" s="8" t="s">
        <v>24</v>
      </c>
      <c r="F29" s="44" t="s">
        <v>54</v>
      </c>
      <c r="G29" s="44">
        <v>2.9</v>
      </c>
      <c r="H29" s="44"/>
      <c r="I29" s="44">
        <v>2.5</v>
      </c>
      <c r="J29" s="44">
        <f>COUNT(G29:I29)</f>
        <v>2</v>
      </c>
      <c r="K29" s="44">
        <f>SUM(G29:I29)</f>
        <v>5.4</v>
      </c>
      <c r="L29" s="44">
        <f>K29/J29</f>
        <v>2.7</v>
      </c>
      <c r="M29" s="52"/>
      <c r="N29" s="79"/>
      <c r="O29" s="79"/>
      <c r="P29" s="79">
        <v>3.6</v>
      </c>
      <c r="Q29" s="79">
        <f>SUM(N29:P29)/COUNT(N29:P29)</f>
        <v>3.6</v>
      </c>
      <c r="R29" s="94" t="s">
        <v>136</v>
      </c>
    </row>
    <row r="30" spans="1:17" ht="15.75">
      <c r="A30" s="61">
        <v>61</v>
      </c>
      <c r="B30" s="40" t="s">
        <v>44</v>
      </c>
      <c r="C30" s="55">
        <v>20</v>
      </c>
      <c r="D30" s="38" t="s">
        <v>23</v>
      </c>
      <c r="E30" s="8" t="s">
        <v>24</v>
      </c>
      <c r="F30" s="39" t="s">
        <v>55</v>
      </c>
      <c r="G30" s="39">
        <v>5.5</v>
      </c>
      <c r="H30" s="39"/>
      <c r="I30" s="39">
        <v>5</v>
      </c>
      <c r="J30" s="39">
        <f>COUNT(G30:I30)</f>
        <v>2</v>
      </c>
      <c r="K30" s="39">
        <f>SUM(G30:I30)</f>
        <v>10.5</v>
      </c>
      <c r="L30" s="39">
        <f>K30/J30</f>
        <v>5.25</v>
      </c>
      <c r="M30" s="38"/>
      <c r="N30" s="87"/>
      <c r="O30" s="87">
        <v>3</v>
      </c>
      <c r="P30" s="87">
        <v>4</v>
      </c>
      <c r="Q30" s="87">
        <f>SUM(N30:P30)/COUNT(N30:P30)</f>
        <v>3.5</v>
      </c>
    </row>
    <row r="31" spans="1:17" ht="15.75">
      <c r="A31" s="13">
        <v>6</v>
      </c>
      <c r="B31" s="1" t="s">
        <v>17</v>
      </c>
      <c r="C31" s="3">
        <v>12</v>
      </c>
      <c r="D31" s="3" t="s">
        <v>32</v>
      </c>
      <c r="E31" s="8" t="s">
        <v>59</v>
      </c>
      <c r="F31" s="2"/>
      <c r="G31" s="2">
        <v>4</v>
      </c>
      <c r="H31" s="2">
        <v>5</v>
      </c>
      <c r="I31" s="2"/>
      <c r="J31" s="2">
        <f>COUNT(G31:I31)</f>
        <v>2</v>
      </c>
      <c r="K31" s="2">
        <f>SUM(G31:I31)</f>
        <v>9</v>
      </c>
      <c r="L31" s="2">
        <f>K31/J31</f>
        <v>4.5</v>
      </c>
      <c r="M31" s="10"/>
      <c r="N31">
        <v>1.8</v>
      </c>
      <c r="O31">
        <v>5.2</v>
      </c>
      <c r="Q31">
        <f>SUM(N31:P31)/COUNT(N31:P31)</f>
        <v>3.5</v>
      </c>
    </row>
    <row r="32" spans="1:18" ht="15.75">
      <c r="A32" s="61">
        <v>2</v>
      </c>
      <c r="B32" s="35" t="s">
        <v>19</v>
      </c>
      <c r="C32" s="57">
        <v>25</v>
      </c>
      <c r="D32" s="33" t="s">
        <v>23</v>
      </c>
      <c r="E32" s="8" t="s">
        <v>24</v>
      </c>
      <c r="F32" s="34"/>
      <c r="G32" s="34"/>
      <c r="H32" s="34">
        <v>4.5</v>
      </c>
      <c r="I32" s="34">
        <v>3</v>
      </c>
      <c r="J32" s="34">
        <f>COUNT(G32:I32)</f>
        <v>2</v>
      </c>
      <c r="K32" s="34">
        <f>SUM(G32:I32)</f>
        <v>7.5</v>
      </c>
      <c r="L32" s="34">
        <f>K32/J32</f>
        <v>3.75</v>
      </c>
      <c r="M32" s="33"/>
      <c r="N32" s="86"/>
      <c r="O32" s="86"/>
      <c r="P32" s="86">
        <v>3.5</v>
      </c>
      <c r="Q32" s="86">
        <f>SUM(N32:P32)/COUNT(N32:P32)</f>
        <v>3.5</v>
      </c>
      <c r="R32" s="94" t="s">
        <v>136</v>
      </c>
    </row>
    <row r="33" spans="1:18" ht="15.75">
      <c r="A33" s="61">
        <v>24</v>
      </c>
      <c r="B33" s="48" t="s">
        <v>31</v>
      </c>
      <c r="C33" s="54">
        <v>16</v>
      </c>
      <c r="D33" s="49" t="s">
        <v>23</v>
      </c>
      <c r="E33" s="8" t="s">
        <v>24</v>
      </c>
      <c r="F33" s="47"/>
      <c r="G33" s="47">
        <v>5.5</v>
      </c>
      <c r="H33" s="47"/>
      <c r="I33" s="47">
        <v>4</v>
      </c>
      <c r="J33" s="47">
        <f>COUNT(G33:I33)</f>
        <v>2</v>
      </c>
      <c r="K33" s="47">
        <f>SUM(G33:I33)</f>
        <v>9.5</v>
      </c>
      <c r="L33" s="47">
        <f>K33/J33</f>
        <v>4.75</v>
      </c>
      <c r="M33" s="49"/>
      <c r="N33" s="66">
        <v>3.9</v>
      </c>
      <c r="O33" s="66">
        <v>2</v>
      </c>
      <c r="P33" s="66">
        <v>4.5</v>
      </c>
      <c r="Q33" s="66">
        <f>SUM(N33:P33)/COUNT(N33:P33)</f>
        <v>3.466666666666667</v>
      </c>
      <c r="R33" s="94" t="s">
        <v>137</v>
      </c>
    </row>
    <row r="34" spans="1:18" ht="15.75">
      <c r="A34" s="61">
        <v>20</v>
      </c>
      <c r="B34" s="48" t="s">
        <v>27</v>
      </c>
      <c r="C34" s="54">
        <v>16</v>
      </c>
      <c r="D34" s="49" t="s">
        <v>23</v>
      </c>
      <c r="E34" s="8" t="s">
        <v>24</v>
      </c>
      <c r="F34" s="47"/>
      <c r="G34" s="47"/>
      <c r="H34" s="47">
        <v>4.5</v>
      </c>
      <c r="I34" s="47"/>
      <c r="J34" s="47">
        <f>COUNT(G34:I34)</f>
        <v>1</v>
      </c>
      <c r="K34" s="47">
        <f>SUM(G34:I34)</f>
        <v>4.5</v>
      </c>
      <c r="L34" s="47">
        <f>K34/J34</f>
        <v>4.5</v>
      </c>
      <c r="M34" s="49"/>
      <c r="N34" s="66">
        <v>5.9</v>
      </c>
      <c r="O34" s="66">
        <v>1</v>
      </c>
      <c r="P34" s="66"/>
      <c r="Q34" s="66">
        <f>SUM(N34:P34)/COUNT(N34:P34)</f>
        <v>3.45</v>
      </c>
      <c r="R34" s="94" t="s">
        <v>138</v>
      </c>
    </row>
    <row r="35" spans="1:18" ht="15.75">
      <c r="A35" s="13">
        <v>15</v>
      </c>
      <c r="B35" s="1" t="s">
        <v>62</v>
      </c>
      <c r="C35" s="3">
        <v>19</v>
      </c>
      <c r="D35" s="3" t="s">
        <v>32</v>
      </c>
      <c r="E35" s="12" t="s">
        <v>59</v>
      </c>
      <c r="F35" s="2"/>
      <c r="G35" s="2">
        <v>3.9</v>
      </c>
      <c r="H35" s="2">
        <v>4</v>
      </c>
      <c r="I35" s="2"/>
      <c r="J35" s="2">
        <f>COUNT(G35:I35)</f>
        <v>2</v>
      </c>
      <c r="K35" s="2">
        <f>SUM(G35:I35)</f>
        <v>7.9</v>
      </c>
      <c r="L35" s="2">
        <f>K35/J35</f>
        <v>3.95</v>
      </c>
      <c r="M35" s="10"/>
      <c r="N35">
        <v>3.1</v>
      </c>
      <c r="Q35">
        <f>SUM(N35:P35)/COUNT(N35:P35)</f>
        <v>3.1</v>
      </c>
      <c r="R35" s="94" t="s">
        <v>136</v>
      </c>
    </row>
    <row r="36" spans="1:17" ht="15.75">
      <c r="A36" s="61">
        <v>71</v>
      </c>
      <c r="B36" s="40" t="s">
        <v>7</v>
      </c>
      <c r="C36" s="55">
        <v>23</v>
      </c>
      <c r="D36" s="38" t="s">
        <v>23</v>
      </c>
      <c r="E36" s="8" t="s">
        <v>24</v>
      </c>
      <c r="F36" s="39"/>
      <c r="G36" s="39"/>
      <c r="H36" s="39"/>
      <c r="I36" s="39">
        <v>5</v>
      </c>
      <c r="J36" s="39">
        <f>COUNT(G36:I36)</f>
        <v>1</v>
      </c>
      <c r="K36" s="39">
        <f>SUM(G36:I36)</f>
        <v>5</v>
      </c>
      <c r="L36" s="39">
        <f>K36/J36</f>
        <v>5</v>
      </c>
      <c r="M36" s="38"/>
      <c r="N36" s="87"/>
      <c r="O36" s="87">
        <v>3</v>
      </c>
      <c r="P36" s="87">
        <v>3.1</v>
      </c>
      <c r="Q36" s="87">
        <f>SUM(N36:P36)/COUNT(N36:P36)</f>
        <v>3.05</v>
      </c>
    </row>
    <row r="37" spans="1:18" ht="15.75">
      <c r="A37" s="13">
        <v>27</v>
      </c>
      <c r="B37" s="1" t="s">
        <v>67</v>
      </c>
      <c r="C37" s="3">
        <v>17</v>
      </c>
      <c r="D37" s="3" t="s">
        <v>32</v>
      </c>
      <c r="E37" s="12" t="s">
        <v>59</v>
      </c>
      <c r="F37" s="2"/>
      <c r="G37" s="2"/>
      <c r="H37" s="2">
        <v>4.2</v>
      </c>
      <c r="I37" s="2"/>
      <c r="J37" s="2">
        <f>COUNT(G37:I37)</f>
        <v>1</v>
      </c>
      <c r="K37" s="2">
        <f>SUM(G37:I37)</f>
        <v>4.2</v>
      </c>
      <c r="L37" s="2">
        <f>K37/J37</f>
        <v>4.2</v>
      </c>
      <c r="M37" s="10"/>
      <c r="N37">
        <v>1.9</v>
      </c>
      <c r="O37">
        <v>4.2</v>
      </c>
      <c r="Q37">
        <f>SUM(N37:P37)/COUNT(N37:P37)</f>
        <v>3.05</v>
      </c>
      <c r="R37" s="94" t="s">
        <v>137</v>
      </c>
    </row>
    <row r="38" spans="1:17" ht="15.75">
      <c r="A38" s="13">
        <v>59</v>
      </c>
      <c r="B38" s="36" t="s">
        <v>85</v>
      </c>
      <c r="C38" s="37">
        <v>18</v>
      </c>
      <c r="D38" s="37" t="s">
        <v>23</v>
      </c>
      <c r="E38" s="12" t="s">
        <v>59</v>
      </c>
      <c r="F38" s="41"/>
      <c r="G38" s="41">
        <v>4.9</v>
      </c>
      <c r="H38" s="41"/>
      <c r="I38" s="41"/>
      <c r="J38" s="39">
        <f>COUNT(G38:I38)</f>
        <v>1</v>
      </c>
      <c r="K38" s="39">
        <f>SUM(G38:I38)</f>
        <v>4.9</v>
      </c>
      <c r="L38" s="39">
        <f>K38/J38</f>
        <v>4.9</v>
      </c>
      <c r="M38" s="38"/>
      <c r="N38" s="87">
        <v>5.6</v>
      </c>
      <c r="O38" s="87">
        <v>0</v>
      </c>
      <c r="P38" s="87"/>
      <c r="Q38" s="87">
        <f>SUM(N38:P38)/COUNT(N38:P38)</f>
        <v>2.8</v>
      </c>
    </row>
    <row r="39" spans="1:18" ht="15.75">
      <c r="A39" s="61">
        <v>23</v>
      </c>
      <c r="B39" s="25" t="s">
        <v>30</v>
      </c>
      <c r="C39" s="11">
        <v>16</v>
      </c>
      <c r="D39" s="4" t="s">
        <v>32</v>
      </c>
      <c r="E39" s="8" t="s">
        <v>24</v>
      </c>
      <c r="F39" s="2"/>
      <c r="G39" s="2"/>
      <c r="H39" s="2"/>
      <c r="I39" s="2">
        <v>2</v>
      </c>
      <c r="J39" s="2">
        <f>COUNT(G39:I39)</f>
        <v>1</v>
      </c>
      <c r="K39" s="2">
        <f>SUM(G39:I39)</f>
        <v>2</v>
      </c>
      <c r="L39" s="2">
        <f>K39/J39</f>
        <v>2</v>
      </c>
      <c r="M39" s="4"/>
      <c r="O39">
        <v>2</v>
      </c>
      <c r="P39">
        <v>2.5</v>
      </c>
      <c r="Q39">
        <f>SUM(N39:P39)/COUNT(N39:P39)</f>
        <v>2.25</v>
      </c>
      <c r="R39" s="94" t="s">
        <v>136</v>
      </c>
    </row>
    <row r="40" spans="1:17" ht="15.75">
      <c r="A40" s="61">
        <v>30</v>
      </c>
      <c r="B40" s="48" t="s">
        <v>34</v>
      </c>
      <c r="C40" s="54">
        <v>16</v>
      </c>
      <c r="D40" s="49" t="s">
        <v>23</v>
      </c>
      <c r="E40" s="8" t="s">
        <v>24</v>
      </c>
      <c r="F40" s="47" t="s">
        <v>52</v>
      </c>
      <c r="G40" s="47"/>
      <c r="H40" s="47"/>
      <c r="I40" s="47">
        <v>4</v>
      </c>
      <c r="J40" s="47">
        <f>COUNT(G40:I40)</f>
        <v>1</v>
      </c>
      <c r="K40" s="47">
        <f>SUM(G40:I40)</f>
        <v>4</v>
      </c>
      <c r="L40" s="47">
        <f>K40/J40</f>
        <v>4</v>
      </c>
      <c r="M40" s="49"/>
      <c r="N40" s="66"/>
      <c r="O40" s="66">
        <v>2</v>
      </c>
      <c r="P40" s="66"/>
      <c r="Q40" s="66">
        <f>SUM(N40:P40)/COUNT(N40:P40)</f>
        <v>2</v>
      </c>
    </row>
    <row r="41" spans="1:18" ht="15.75">
      <c r="A41" s="61">
        <v>22</v>
      </c>
      <c r="B41" s="25" t="s">
        <v>29</v>
      </c>
      <c r="C41" s="11">
        <v>17</v>
      </c>
      <c r="D41" s="4" t="s">
        <v>32</v>
      </c>
      <c r="E41" s="8" t="s">
        <v>24</v>
      </c>
      <c r="F41" s="2" t="s">
        <v>50</v>
      </c>
      <c r="G41" s="2"/>
      <c r="H41" s="2">
        <v>3.5</v>
      </c>
      <c r="I41" s="2">
        <v>2</v>
      </c>
      <c r="J41" s="2">
        <f>COUNT(G41:I41)</f>
        <v>2</v>
      </c>
      <c r="K41" s="2">
        <f>SUM(G41:I41)</f>
        <v>5.5</v>
      </c>
      <c r="L41" s="2">
        <f>K41/J41</f>
        <v>2.75</v>
      </c>
      <c r="M41" s="4"/>
      <c r="O41">
        <v>1</v>
      </c>
      <c r="P41">
        <v>2.5</v>
      </c>
      <c r="Q41">
        <f>SUM(N41:P41)/COUNT(N41:P41)</f>
        <v>1.75</v>
      </c>
      <c r="R41" s="94" t="s">
        <v>136</v>
      </c>
    </row>
    <row r="42" spans="1:18" ht="15.75">
      <c r="A42" s="13">
        <v>84</v>
      </c>
      <c r="B42" s="28" t="s">
        <v>118</v>
      </c>
      <c r="C42" s="29">
        <v>10</v>
      </c>
      <c r="D42" s="29" t="s">
        <v>32</v>
      </c>
      <c r="E42" s="67" t="s">
        <v>24</v>
      </c>
      <c r="F42" s="30"/>
      <c r="G42" s="30"/>
      <c r="H42" s="30">
        <v>1.5</v>
      </c>
      <c r="I42" s="30">
        <v>0.5</v>
      </c>
      <c r="J42" s="2">
        <f>COUNT(G42:I42)</f>
        <v>2</v>
      </c>
      <c r="K42" s="2">
        <f>SUM(G42:I42)</f>
        <v>2</v>
      </c>
      <c r="L42" s="2">
        <f>K42/J42</f>
        <v>1</v>
      </c>
      <c r="M42" s="4"/>
      <c r="P42">
        <v>0.5</v>
      </c>
      <c r="Q42">
        <f>SUM(N42:P42)/COUNT(N42:P42)</f>
        <v>0.5</v>
      </c>
      <c r="R42" s="94" t="s">
        <v>136</v>
      </c>
    </row>
    <row r="43" spans="1:13" ht="15.75">
      <c r="A43" s="13">
        <v>1</v>
      </c>
      <c r="B43" s="1" t="s">
        <v>58</v>
      </c>
      <c r="C43" s="3">
        <v>9</v>
      </c>
      <c r="D43" s="3" t="s">
        <v>23</v>
      </c>
      <c r="E43" s="12" t="s">
        <v>59</v>
      </c>
      <c r="F43" s="2" t="s">
        <v>98</v>
      </c>
      <c r="G43" s="2"/>
      <c r="H43" s="2"/>
      <c r="I43" s="2"/>
      <c r="J43" s="2">
        <f>COUNT(G43:I43)</f>
        <v>0</v>
      </c>
      <c r="K43" s="2">
        <f>SUM(G43:I43)</f>
        <v>0</v>
      </c>
      <c r="L43" s="2"/>
      <c r="M43" s="4"/>
    </row>
    <row r="44" spans="1:13" ht="15.75">
      <c r="A44" s="13">
        <v>8</v>
      </c>
      <c r="B44" s="1" t="s">
        <v>60</v>
      </c>
      <c r="C44" s="3">
        <v>11</v>
      </c>
      <c r="D44" s="3" t="s">
        <v>32</v>
      </c>
      <c r="E44" s="12" t="s">
        <v>59</v>
      </c>
      <c r="F44" s="18"/>
      <c r="G44" s="18"/>
      <c r="H44" s="18"/>
      <c r="I44" s="18"/>
      <c r="J44" s="2">
        <f>COUNT(G44:I44)</f>
        <v>0</v>
      </c>
      <c r="K44" s="2">
        <f>SUM(G44:I44)</f>
        <v>0</v>
      </c>
      <c r="L44" s="2"/>
      <c r="M44" s="4"/>
    </row>
    <row r="45" spans="1:13" ht="15.75">
      <c r="A45" s="13">
        <v>17</v>
      </c>
      <c r="B45" s="1" t="s">
        <v>64</v>
      </c>
      <c r="C45" s="3">
        <v>12</v>
      </c>
      <c r="D45" s="3" t="s">
        <v>23</v>
      </c>
      <c r="E45" s="12" t="s">
        <v>59</v>
      </c>
      <c r="F45" s="2"/>
      <c r="G45" s="2"/>
      <c r="H45" s="2"/>
      <c r="I45" s="2"/>
      <c r="J45" s="2">
        <f>COUNT(G45:I45)</f>
        <v>0</v>
      </c>
      <c r="K45" s="2">
        <f>SUM(G45:I45)</f>
        <v>0</v>
      </c>
      <c r="L45" s="2"/>
      <c r="M45" s="4"/>
    </row>
    <row r="46" spans="1:13" ht="15.75">
      <c r="A46" s="13">
        <v>18</v>
      </c>
      <c r="B46" s="1" t="s">
        <v>65</v>
      </c>
      <c r="C46" s="3">
        <v>7</v>
      </c>
      <c r="D46" s="3" t="s">
        <v>23</v>
      </c>
      <c r="E46" s="12" t="s">
        <v>59</v>
      </c>
      <c r="F46" s="2"/>
      <c r="G46" s="2"/>
      <c r="H46" s="2"/>
      <c r="I46" s="2"/>
      <c r="J46" s="2">
        <f>COUNT(G46:I46)</f>
        <v>0</v>
      </c>
      <c r="K46" s="2">
        <f>SUM(G46:I46)</f>
        <v>0</v>
      </c>
      <c r="L46" s="2"/>
      <c r="M46" s="4"/>
    </row>
    <row r="47" spans="1:13" ht="15.75">
      <c r="A47" s="13">
        <v>45</v>
      </c>
      <c r="B47" s="1" t="s">
        <v>74</v>
      </c>
      <c r="C47" s="3">
        <v>13</v>
      </c>
      <c r="D47" s="3" t="s">
        <v>23</v>
      </c>
      <c r="E47" s="12" t="s">
        <v>59</v>
      </c>
      <c r="F47" s="2"/>
      <c r="G47" s="2"/>
      <c r="H47" s="2"/>
      <c r="I47" s="2"/>
      <c r="J47" s="2">
        <f>COUNT(G47:I47)</f>
        <v>0</v>
      </c>
      <c r="K47" s="2">
        <f>SUM(G47:I47)</f>
        <v>0</v>
      </c>
      <c r="L47" s="2"/>
      <c r="M47" s="4"/>
    </row>
    <row r="48" spans="1:13" ht="15.75">
      <c r="A48" s="13">
        <v>50</v>
      </c>
      <c r="B48" s="1" t="s">
        <v>79</v>
      </c>
      <c r="C48" s="3">
        <v>17</v>
      </c>
      <c r="D48" s="3" t="s">
        <v>23</v>
      </c>
      <c r="E48" s="12" t="s">
        <v>59</v>
      </c>
      <c r="F48" s="2"/>
      <c r="G48" s="2"/>
      <c r="H48" s="2"/>
      <c r="I48" s="2"/>
      <c r="J48" s="2">
        <f>COUNT(G48:I48)</f>
        <v>0</v>
      </c>
      <c r="K48" s="2">
        <f>SUM(G48:I48)</f>
        <v>0</v>
      </c>
      <c r="L48" s="2"/>
      <c r="M48" s="4"/>
    </row>
    <row r="49" spans="1:13" ht="15.75">
      <c r="A49" s="13">
        <v>52</v>
      </c>
      <c r="B49" s="1" t="s">
        <v>81</v>
      </c>
      <c r="C49" s="3">
        <v>17</v>
      </c>
      <c r="D49" s="3" t="s">
        <v>23</v>
      </c>
      <c r="E49" s="12" t="s">
        <v>59</v>
      </c>
      <c r="F49" s="2"/>
      <c r="G49" s="2"/>
      <c r="H49" s="2"/>
      <c r="I49" s="2"/>
      <c r="J49" s="2">
        <f>COUNT(G49:I49)</f>
        <v>0</v>
      </c>
      <c r="K49" s="2">
        <f>SUM(G49:I49)</f>
        <v>0</v>
      </c>
      <c r="L49" s="2"/>
      <c r="M49" s="4"/>
    </row>
    <row r="50" spans="1:13" ht="15.75">
      <c r="A50" s="62">
        <v>64</v>
      </c>
      <c r="B50" s="25" t="s">
        <v>88</v>
      </c>
      <c r="C50" s="4">
        <v>15</v>
      </c>
      <c r="D50" s="4" t="s">
        <v>23</v>
      </c>
      <c r="E50" s="8" t="s">
        <v>59</v>
      </c>
      <c r="F50" s="18" t="s">
        <v>108</v>
      </c>
      <c r="G50" s="18"/>
      <c r="H50" s="18"/>
      <c r="I50" s="18"/>
      <c r="J50" s="2">
        <f>COUNT(G50:I50)</f>
        <v>0</v>
      </c>
      <c r="K50" s="2">
        <f>SUM(G50:I50)</f>
        <v>0</v>
      </c>
      <c r="L50" s="2"/>
      <c r="M50" s="4"/>
    </row>
    <row r="51" spans="1:13" ht="15.75">
      <c r="A51" s="62">
        <v>77</v>
      </c>
      <c r="B51" s="25" t="s">
        <v>93</v>
      </c>
      <c r="C51" s="4">
        <v>19</v>
      </c>
      <c r="D51" s="4" t="s">
        <v>23</v>
      </c>
      <c r="E51" s="8" t="s">
        <v>59</v>
      </c>
      <c r="F51" s="18"/>
      <c r="G51" s="18"/>
      <c r="H51" s="18"/>
      <c r="I51" s="18"/>
      <c r="J51" s="2">
        <f>COUNT(G51:I51)</f>
        <v>0</v>
      </c>
      <c r="K51" s="2">
        <f>SUM(G51:I51)</f>
        <v>0</v>
      </c>
      <c r="L51" s="2"/>
      <c r="M51" s="4"/>
    </row>
    <row r="52" spans="1:13" ht="15.75">
      <c r="A52" s="62">
        <v>78</v>
      </c>
      <c r="B52" s="25" t="s">
        <v>94</v>
      </c>
      <c r="C52" s="4">
        <v>19</v>
      </c>
      <c r="D52" s="4" t="s">
        <v>23</v>
      </c>
      <c r="E52" s="8" t="s">
        <v>59</v>
      </c>
      <c r="F52" s="18"/>
      <c r="G52" s="18"/>
      <c r="H52" s="18"/>
      <c r="I52" s="18"/>
      <c r="J52" s="2">
        <f>COUNT(G52:I52)</f>
        <v>0</v>
      </c>
      <c r="K52" s="2">
        <f>SUM(G52:I52)</f>
        <v>0</v>
      </c>
      <c r="L52" s="2"/>
      <c r="M52" s="4"/>
    </row>
    <row r="53" spans="1:17" ht="31.5">
      <c r="A53" s="61">
        <v>76</v>
      </c>
      <c r="B53" s="35" t="s">
        <v>48</v>
      </c>
      <c r="C53" s="57">
        <v>26</v>
      </c>
      <c r="D53" s="33" t="s">
        <v>23</v>
      </c>
      <c r="E53" s="8" t="s">
        <v>24</v>
      </c>
      <c r="F53" s="34" t="s">
        <v>57</v>
      </c>
      <c r="G53" s="34"/>
      <c r="H53" s="34"/>
      <c r="I53" s="34">
        <v>7</v>
      </c>
      <c r="J53" s="34">
        <f>COUNT(G53:I53)</f>
        <v>1</v>
      </c>
      <c r="K53" s="34">
        <f>SUM(G53:I53)</f>
        <v>7</v>
      </c>
      <c r="L53" s="34">
        <f>K53/J53</f>
        <v>7</v>
      </c>
      <c r="M53" s="33"/>
      <c r="N53" s="86"/>
      <c r="O53" s="86"/>
      <c r="P53" s="86"/>
      <c r="Q53" s="86"/>
    </row>
    <row r="54" spans="1:17" ht="15.75">
      <c r="A54" s="61">
        <v>31</v>
      </c>
      <c r="B54" s="48" t="s">
        <v>13</v>
      </c>
      <c r="C54" s="54">
        <v>16</v>
      </c>
      <c r="D54" s="49" t="s">
        <v>23</v>
      </c>
      <c r="E54" s="8" t="s">
        <v>24</v>
      </c>
      <c r="F54" s="47" t="s">
        <v>53</v>
      </c>
      <c r="G54" s="47"/>
      <c r="H54" s="47">
        <v>6.2</v>
      </c>
      <c r="I54" s="47">
        <v>5</v>
      </c>
      <c r="J54" s="47">
        <f>COUNT(G54:I54)</f>
        <v>2</v>
      </c>
      <c r="K54" s="47">
        <f>SUM(G54:I54)</f>
        <v>11.2</v>
      </c>
      <c r="L54" s="47">
        <f>K54/J54</f>
        <v>5.6</v>
      </c>
      <c r="M54" s="49"/>
      <c r="N54" s="66"/>
      <c r="O54" s="66"/>
      <c r="P54" s="66"/>
      <c r="Q54" s="66"/>
    </row>
    <row r="55" spans="1:13" ht="15.75">
      <c r="A55" s="13">
        <v>28</v>
      </c>
      <c r="B55" s="1" t="s">
        <v>68</v>
      </c>
      <c r="C55" s="3">
        <v>14</v>
      </c>
      <c r="D55" s="3" t="s">
        <v>23</v>
      </c>
      <c r="E55" s="12" t="s">
        <v>59</v>
      </c>
      <c r="F55" s="2"/>
      <c r="G55" s="2"/>
      <c r="H55" s="2">
        <v>5.2</v>
      </c>
      <c r="I55" s="2"/>
      <c r="J55" s="2">
        <f>COUNT(G55:I55)</f>
        <v>1</v>
      </c>
      <c r="K55" s="2">
        <f>SUM(G55:I55)</f>
        <v>5.2</v>
      </c>
      <c r="L55" s="2">
        <f>K55/J55</f>
        <v>5.2</v>
      </c>
      <c r="M55" s="4"/>
    </row>
    <row r="56" spans="1:13" ht="15.75">
      <c r="A56" s="13">
        <v>58</v>
      </c>
      <c r="B56" s="1" t="s">
        <v>84</v>
      </c>
      <c r="C56" s="3">
        <v>12</v>
      </c>
      <c r="D56" s="3" t="s">
        <v>23</v>
      </c>
      <c r="E56" s="12" t="s">
        <v>59</v>
      </c>
      <c r="F56" s="2"/>
      <c r="G56" s="2">
        <f>5.9</f>
        <v>5.9</v>
      </c>
      <c r="H56" s="2">
        <v>4.5</v>
      </c>
      <c r="I56" s="2"/>
      <c r="J56" s="2">
        <f>COUNT(G56:I56)</f>
        <v>2</v>
      </c>
      <c r="K56" s="2">
        <f>SUM(G56:I56)</f>
        <v>10.4</v>
      </c>
      <c r="L56" s="2">
        <f>K56/J56</f>
        <v>5.2</v>
      </c>
      <c r="M56" s="4"/>
    </row>
    <row r="57" spans="1:13" ht="15.75">
      <c r="A57" s="62">
        <v>73</v>
      </c>
      <c r="B57" s="25" t="s">
        <v>92</v>
      </c>
      <c r="C57" s="4">
        <v>14</v>
      </c>
      <c r="D57" s="4" t="s">
        <v>23</v>
      </c>
      <c r="E57" s="8" t="s">
        <v>59</v>
      </c>
      <c r="F57" s="18" t="s">
        <v>111</v>
      </c>
      <c r="G57" s="18">
        <v>4.6</v>
      </c>
      <c r="H57" s="18">
        <v>5.5</v>
      </c>
      <c r="I57" s="18"/>
      <c r="J57" s="2">
        <f>COUNT(G57:I57)</f>
        <v>2</v>
      </c>
      <c r="K57" s="2">
        <f>SUM(G57:I57)</f>
        <v>10.1</v>
      </c>
      <c r="L57" s="2">
        <f>K57/J57</f>
        <v>5.05</v>
      </c>
      <c r="M57" s="4"/>
    </row>
    <row r="58" spans="1:13" ht="15.75">
      <c r="A58" s="13">
        <v>51</v>
      </c>
      <c r="B58" s="1" t="s">
        <v>80</v>
      </c>
      <c r="C58" s="3">
        <v>12</v>
      </c>
      <c r="D58" s="3" t="s">
        <v>23</v>
      </c>
      <c r="E58" s="12" t="s">
        <v>59</v>
      </c>
      <c r="F58" s="2"/>
      <c r="G58" s="2"/>
      <c r="H58" s="2">
        <v>5</v>
      </c>
      <c r="I58" s="2"/>
      <c r="J58" s="2">
        <f>COUNT(G58:I58)</f>
        <v>1</v>
      </c>
      <c r="K58" s="2">
        <f>SUM(G58:I58)</f>
        <v>5</v>
      </c>
      <c r="L58" s="2">
        <f>K58/J58</f>
        <v>5</v>
      </c>
      <c r="M58" s="4"/>
    </row>
    <row r="59" spans="1:13" ht="15.75">
      <c r="A59" s="13">
        <v>49</v>
      </c>
      <c r="B59" s="1" t="s">
        <v>78</v>
      </c>
      <c r="C59" s="3">
        <v>13</v>
      </c>
      <c r="D59" s="3" t="s">
        <v>23</v>
      </c>
      <c r="E59" s="12" t="s">
        <v>59</v>
      </c>
      <c r="F59" s="2" t="s">
        <v>56</v>
      </c>
      <c r="G59" s="2">
        <v>4.6</v>
      </c>
      <c r="H59" s="2">
        <v>5</v>
      </c>
      <c r="I59" s="2"/>
      <c r="J59" s="2">
        <f>COUNT(G59:I59)</f>
        <v>2</v>
      </c>
      <c r="K59" s="2">
        <f>SUM(G59:I59)</f>
        <v>9.6</v>
      </c>
      <c r="L59" s="2">
        <f>K59/J59</f>
        <v>4.8</v>
      </c>
      <c r="M59" s="10"/>
    </row>
    <row r="60" spans="1:13" ht="15.75">
      <c r="A60" s="62">
        <v>71</v>
      </c>
      <c r="B60" s="25" t="s">
        <v>90</v>
      </c>
      <c r="C60" s="4">
        <v>15</v>
      </c>
      <c r="D60" s="4" t="s">
        <v>23</v>
      </c>
      <c r="E60" s="8" t="s">
        <v>59</v>
      </c>
      <c r="F60" s="18"/>
      <c r="G60" s="18">
        <v>4.8</v>
      </c>
      <c r="H60" s="18"/>
      <c r="I60" s="18"/>
      <c r="J60" s="2">
        <f>COUNT(G60:I60)</f>
        <v>1</v>
      </c>
      <c r="K60" s="2">
        <f>SUM(G60:I60)</f>
        <v>4.8</v>
      </c>
      <c r="L60" s="2">
        <f>K60/J60</f>
        <v>4.8</v>
      </c>
      <c r="M60" s="10"/>
    </row>
    <row r="61" spans="1:17" ht="15.75">
      <c r="A61" s="61">
        <v>35</v>
      </c>
      <c r="B61" s="35" t="s">
        <v>37</v>
      </c>
      <c r="C61" s="57">
        <v>26</v>
      </c>
      <c r="D61" s="33" t="s">
        <v>23</v>
      </c>
      <c r="E61" s="8" t="s">
        <v>24</v>
      </c>
      <c r="F61" s="34"/>
      <c r="G61" s="34">
        <v>3</v>
      </c>
      <c r="H61" s="34">
        <v>5.5</v>
      </c>
      <c r="I61" s="34">
        <v>5</v>
      </c>
      <c r="J61" s="34">
        <f>COUNT(G61:I61)</f>
        <v>3</v>
      </c>
      <c r="K61" s="34">
        <f>SUM(G61:I61)</f>
        <v>13.5</v>
      </c>
      <c r="L61" s="34">
        <f>K61/J61</f>
        <v>4.5</v>
      </c>
      <c r="M61" s="33"/>
      <c r="N61" s="86"/>
      <c r="O61" s="86"/>
      <c r="P61" s="86"/>
      <c r="Q61" s="86"/>
    </row>
    <row r="62" spans="1:13" ht="15.75">
      <c r="A62" s="62">
        <v>65</v>
      </c>
      <c r="B62" s="25" t="s">
        <v>89</v>
      </c>
      <c r="C62" s="4">
        <v>13</v>
      </c>
      <c r="D62" s="4" t="s">
        <v>23</v>
      </c>
      <c r="E62" s="8" t="s">
        <v>59</v>
      </c>
      <c r="F62" s="18"/>
      <c r="G62" s="18">
        <v>3.2</v>
      </c>
      <c r="H62" s="18">
        <v>5.5</v>
      </c>
      <c r="I62" s="18"/>
      <c r="J62" s="2">
        <f>COUNT(G62:I62)</f>
        <v>2</v>
      </c>
      <c r="K62" s="2">
        <f>SUM(G62:I62)</f>
        <v>8.7</v>
      </c>
      <c r="L62" s="2">
        <f>K62/J62</f>
        <v>4.35</v>
      </c>
      <c r="M62" s="10"/>
    </row>
    <row r="63" spans="1:17" ht="15.75">
      <c r="A63" s="61">
        <v>36</v>
      </c>
      <c r="B63" s="35" t="s">
        <v>38</v>
      </c>
      <c r="C63" s="57">
        <v>26</v>
      </c>
      <c r="D63" s="33" t="s">
        <v>23</v>
      </c>
      <c r="E63" s="8" t="s">
        <v>24</v>
      </c>
      <c r="F63" s="34"/>
      <c r="G63" s="34">
        <v>3.2</v>
      </c>
      <c r="H63" s="34">
        <v>5.8</v>
      </c>
      <c r="I63" s="34">
        <v>4</v>
      </c>
      <c r="J63" s="34">
        <f>COUNT(G63:I63)</f>
        <v>3</v>
      </c>
      <c r="K63" s="34">
        <f>SUM(G63:I63)</f>
        <v>13</v>
      </c>
      <c r="L63" s="34">
        <f>K63/J63</f>
        <v>4.333333333333333</v>
      </c>
      <c r="M63" s="33"/>
      <c r="N63" s="86"/>
      <c r="O63" s="86"/>
      <c r="P63" s="86"/>
      <c r="Q63" s="86"/>
    </row>
    <row r="64" spans="1:17" ht="15.75">
      <c r="A64" s="13">
        <v>85</v>
      </c>
      <c r="B64" s="26" t="s">
        <v>127</v>
      </c>
      <c r="C64" s="12">
        <v>20</v>
      </c>
      <c r="D64" s="12" t="s">
        <v>23</v>
      </c>
      <c r="E64" s="12"/>
      <c r="F64" s="59"/>
      <c r="G64" s="34"/>
      <c r="H64" s="34"/>
      <c r="I64" s="34">
        <v>4</v>
      </c>
      <c r="J64" s="34">
        <f>COUNT(G64:I64)</f>
        <v>1</v>
      </c>
      <c r="K64" s="34">
        <f>SUM(G64:I64)</f>
        <v>4</v>
      </c>
      <c r="L64" s="34">
        <f>K64/J64</f>
        <v>4</v>
      </c>
      <c r="M64" s="33"/>
      <c r="N64" s="86"/>
      <c r="O64" s="86"/>
      <c r="P64" s="86"/>
      <c r="Q64" s="86"/>
    </row>
    <row r="65" spans="1:13" ht="15.75">
      <c r="A65" s="62">
        <v>80</v>
      </c>
      <c r="B65" s="25" t="s">
        <v>96</v>
      </c>
      <c r="C65" s="4">
        <v>11</v>
      </c>
      <c r="D65" s="4" t="s">
        <v>23</v>
      </c>
      <c r="E65" s="8" t="s">
        <v>59</v>
      </c>
      <c r="F65" s="18" t="s">
        <v>56</v>
      </c>
      <c r="G65" s="18"/>
      <c r="H65" s="18">
        <v>4</v>
      </c>
      <c r="I65" s="18"/>
      <c r="J65" s="2">
        <f>COUNT(G65:I65)</f>
        <v>1</v>
      </c>
      <c r="K65" s="2">
        <f>SUM(G65:I65)</f>
        <v>4</v>
      </c>
      <c r="L65" s="2">
        <f>K65/J65</f>
        <v>4</v>
      </c>
      <c r="M65" s="10"/>
    </row>
    <row r="66" spans="1:13" ht="15.75">
      <c r="A66" s="61">
        <v>75</v>
      </c>
      <c r="B66" s="25" t="s">
        <v>47</v>
      </c>
      <c r="C66" s="11">
        <v>23</v>
      </c>
      <c r="D66" s="4" t="s">
        <v>23</v>
      </c>
      <c r="E66" s="8" t="s">
        <v>24</v>
      </c>
      <c r="F66" s="2" t="s">
        <v>56</v>
      </c>
      <c r="G66" s="2">
        <v>3.9</v>
      </c>
      <c r="H66" s="2"/>
      <c r="I66" s="2">
        <v>4</v>
      </c>
      <c r="J66" s="2">
        <f>COUNT(G66:I66)</f>
        <v>2</v>
      </c>
      <c r="K66" s="2">
        <f>SUM(G66:I66)</f>
        <v>7.9</v>
      </c>
      <c r="L66" s="2">
        <f>K66/J66</f>
        <v>3.95</v>
      </c>
      <c r="M66" s="4"/>
    </row>
    <row r="67" spans="1:13" ht="15.75">
      <c r="A67" s="61">
        <v>5</v>
      </c>
      <c r="B67" s="25" t="s">
        <v>22</v>
      </c>
      <c r="C67" s="11">
        <v>44</v>
      </c>
      <c r="D67" s="4" t="s">
        <v>23</v>
      </c>
      <c r="E67" s="8" t="s">
        <v>24</v>
      </c>
      <c r="F67" s="18"/>
      <c r="G67" s="18"/>
      <c r="H67" s="18">
        <v>4.5</v>
      </c>
      <c r="I67" s="18">
        <v>3</v>
      </c>
      <c r="J67" s="2">
        <f>COUNT(G67:I67)</f>
        <v>2</v>
      </c>
      <c r="K67" s="2">
        <f>SUM(G67:I67)</f>
        <v>7.5</v>
      </c>
      <c r="L67" s="2">
        <f>K67/J67</f>
        <v>3.75</v>
      </c>
      <c r="M67" s="4"/>
    </row>
    <row r="68" spans="1:13" ht="15.75">
      <c r="A68" s="62">
        <v>97</v>
      </c>
      <c r="B68" s="25" t="s">
        <v>97</v>
      </c>
      <c r="C68" s="4">
        <v>11</v>
      </c>
      <c r="D68" s="4" t="s">
        <v>23</v>
      </c>
      <c r="E68" s="8" t="s">
        <v>59</v>
      </c>
      <c r="F68" s="18"/>
      <c r="G68" s="18">
        <v>3.4</v>
      </c>
      <c r="H68" s="18"/>
      <c r="I68" s="18"/>
      <c r="J68" s="2">
        <f>COUNT(G68:I68)</f>
        <v>1</v>
      </c>
      <c r="K68" s="2">
        <f>SUM(G68:I68)</f>
        <v>3.4</v>
      </c>
      <c r="L68" s="2">
        <f>K68/J68</f>
        <v>3.4</v>
      </c>
      <c r="M68" s="10"/>
    </row>
    <row r="69" spans="1:13" ht="15.75">
      <c r="A69" s="61">
        <v>68</v>
      </c>
      <c r="B69" s="25" t="s">
        <v>45</v>
      </c>
      <c r="C69" s="11">
        <v>20</v>
      </c>
      <c r="D69" s="4" t="s">
        <v>23</v>
      </c>
      <c r="E69" s="8" t="s">
        <v>24</v>
      </c>
      <c r="F69" s="2"/>
      <c r="G69" s="2">
        <v>2.7</v>
      </c>
      <c r="H69" s="2"/>
      <c r="I69" s="2">
        <v>4</v>
      </c>
      <c r="J69" s="2">
        <f>COUNT(G69:I69)</f>
        <v>2</v>
      </c>
      <c r="K69" s="2">
        <f>SUM(G69:I69)</f>
        <v>6.7</v>
      </c>
      <c r="L69" s="2">
        <f>K69/J69</f>
        <v>3.35</v>
      </c>
      <c r="M69" s="4"/>
    </row>
    <row r="70" spans="1:13" ht="15.75">
      <c r="A70" s="13">
        <v>48</v>
      </c>
      <c r="B70" s="1" t="s">
        <v>77</v>
      </c>
      <c r="C70" s="3">
        <v>10</v>
      </c>
      <c r="D70" s="3" t="s">
        <v>23</v>
      </c>
      <c r="E70" s="12" t="s">
        <v>59</v>
      </c>
      <c r="F70" s="2"/>
      <c r="G70" s="2">
        <v>3.1</v>
      </c>
      <c r="H70" s="2">
        <v>3.5</v>
      </c>
      <c r="I70" s="2"/>
      <c r="J70" s="2">
        <f>COUNT(G70:I70)</f>
        <v>2</v>
      </c>
      <c r="K70" s="2">
        <f>SUM(G70:I70)</f>
        <v>6.6</v>
      </c>
      <c r="L70" s="2">
        <f>K70/J70</f>
        <v>3.3</v>
      </c>
      <c r="M70" s="10"/>
    </row>
    <row r="71" spans="1:13" ht="15.75">
      <c r="A71" s="61">
        <v>34</v>
      </c>
      <c r="B71" s="25" t="s">
        <v>36</v>
      </c>
      <c r="C71" s="11">
        <v>27</v>
      </c>
      <c r="D71" s="4" t="s">
        <v>23</v>
      </c>
      <c r="E71" s="8" t="s">
        <v>24</v>
      </c>
      <c r="F71" s="2"/>
      <c r="G71" s="2"/>
      <c r="H71" s="2"/>
      <c r="I71" s="2">
        <v>3</v>
      </c>
      <c r="J71" s="2">
        <f>COUNT(G71:I71)</f>
        <v>1</v>
      </c>
      <c r="K71" s="2">
        <f>SUM(G71:I71)</f>
        <v>3</v>
      </c>
      <c r="L71" s="2">
        <f>K71/J71</f>
        <v>3</v>
      </c>
      <c r="M71" s="4"/>
    </row>
    <row r="72" spans="1:13" ht="15.75">
      <c r="A72" s="61">
        <v>55</v>
      </c>
      <c r="B72" s="25" t="s">
        <v>41</v>
      </c>
      <c r="C72" s="11">
        <v>17</v>
      </c>
      <c r="D72" s="4" t="s">
        <v>23</v>
      </c>
      <c r="E72" s="8" t="s">
        <v>24</v>
      </c>
      <c r="F72" s="2"/>
      <c r="G72" s="2"/>
      <c r="H72" s="2"/>
      <c r="I72" s="2">
        <v>3</v>
      </c>
      <c r="J72" s="2">
        <f>COUNT(G72:I72)</f>
        <v>1</v>
      </c>
      <c r="K72" s="2">
        <f>SUM(G72:I72)</f>
        <v>3</v>
      </c>
      <c r="L72" s="2">
        <f>K72/J72</f>
        <v>3</v>
      </c>
      <c r="M72" s="4"/>
    </row>
    <row r="73" spans="1:13" ht="15.75">
      <c r="A73" s="61">
        <v>57</v>
      </c>
      <c r="B73" s="25" t="s">
        <v>42</v>
      </c>
      <c r="C73" s="11">
        <v>15</v>
      </c>
      <c r="D73" s="4" t="s">
        <v>23</v>
      </c>
      <c r="E73" s="8" t="s">
        <v>24</v>
      </c>
      <c r="F73" s="2"/>
      <c r="G73" s="2"/>
      <c r="H73" s="2"/>
      <c r="I73" s="2">
        <v>3</v>
      </c>
      <c r="J73" s="2">
        <f>COUNT(G73:I73)</f>
        <v>1</v>
      </c>
      <c r="K73" s="2">
        <f>SUM(G73:I73)</f>
        <v>3</v>
      </c>
      <c r="L73" s="2">
        <f>K73/J73</f>
        <v>3</v>
      </c>
      <c r="M73" s="4"/>
    </row>
    <row r="74" spans="1:13" ht="15.75">
      <c r="A74" s="61">
        <v>12</v>
      </c>
      <c r="B74" s="25" t="s">
        <v>25</v>
      </c>
      <c r="C74" s="11">
        <v>37</v>
      </c>
      <c r="D74" s="4" t="s">
        <v>23</v>
      </c>
      <c r="E74" s="8" t="s">
        <v>24</v>
      </c>
      <c r="F74" s="2"/>
      <c r="G74" s="2">
        <v>2.4</v>
      </c>
      <c r="H74" s="2"/>
      <c r="I74" s="2">
        <v>3.5</v>
      </c>
      <c r="J74" s="2">
        <f>COUNT(G74:I74)</f>
        <v>2</v>
      </c>
      <c r="K74" s="2">
        <f>SUM(G74:I74)</f>
        <v>5.9</v>
      </c>
      <c r="L74" s="2">
        <f>K74/J74</f>
        <v>2.95</v>
      </c>
      <c r="M74" s="4"/>
    </row>
    <row r="75" spans="1:13" ht="15.75">
      <c r="A75" s="61">
        <v>19</v>
      </c>
      <c r="B75" s="25" t="s">
        <v>26</v>
      </c>
      <c r="C75" s="11">
        <v>15</v>
      </c>
      <c r="D75" s="4" t="s">
        <v>23</v>
      </c>
      <c r="E75" s="8" t="s">
        <v>24</v>
      </c>
      <c r="F75" s="2"/>
      <c r="G75" s="2">
        <v>3.8</v>
      </c>
      <c r="H75" s="2"/>
      <c r="I75" s="2">
        <v>2</v>
      </c>
      <c r="J75" s="2">
        <f>COUNT(G75:I75)</f>
        <v>2</v>
      </c>
      <c r="K75" s="2">
        <f>SUM(G75:I75)</f>
        <v>5.8</v>
      </c>
      <c r="L75" s="2">
        <f>K75/J75</f>
        <v>2.9</v>
      </c>
      <c r="M75" s="4"/>
    </row>
    <row r="76" spans="1:13" ht="15.75">
      <c r="A76" s="63">
        <v>88</v>
      </c>
      <c r="B76" s="25"/>
      <c r="C76" s="10"/>
      <c r="D76" s="4"/>
      <c r="E76" s="8"/>
      <c r="F76" s="18"/>
      <c r="G76" s="18">
        <v>2.1</v>
      </c>
      <c r="H76" s="18"/>
      <c r="I76" s="18"/>
      <c r="J76" s="2">
        <f>COUNT(G76:I76)</f>
        <v>1</v>
      </c>
      <c r="K76" s="2">
        <f>SUM(G76:I76)</f>
        <v>2.1</v>
      </c>
      <c r="L76" s="2">
        <f>K76/J76</f>
        <v>2.1</v>
      </c>
      <c r="M76" s="10"/>
    </row>
    <row r="77" spans="1:13" ht="15.75">
      <c r="A77" s="61">
        <v>3</v>
      </c>
      <c r="B77" s="25" t="s">
        <v>20</v>
      </c>
      <c r="C77" s="11">
        <v>16</v>
      </c>
      <c r="D77" s="4" t="s">
        <v>23</v>
      </c>
      <c r="E77" s="8" t="s">
        <v>24</v>
      </c>
      <c r="F77" s="2"/>
      <c r="G77" s="2"/>
      <c r="H77" s="2"/>
      <c r="I77" s="2">
        <v>2</v>
      </c>
      <c r="J77" s="2">
        <f>COUNT(G77:I77)</f>
        <v>1</v>
      </c>
      <c r="K77" s="2">
        <f>SUM(G77:I77)</f>
        <v>2</v>
      </c>
      <c r="L77" s="2">
        <f>K77/J77</f>
        <v>2</v>
      </c>
      <c r="M77" s="4"/>
    </row>
    <row r="78" spans="1:13" ht="15.75">
      <c r="A78" s="61">
        <v>40</v>
      </c>
      <c r="B78" s="25" t="s">
        <v>40</v>
      </c>
      <c r="C78" s="11">
        <v>46</v>
      </c>
      <c r="D78" s="4" t="s">
        <v>23</v>
      </c>
      <c r="E78" s="8" t="s">
        <v>24</v>
      </c>
      <c r="F78" s="2"/>
      <c r="G78" s="2"/>
      <c r="H78" s="2"/>
      <c r="I78" s="2">
        <v>2</v>
      </c>
      <c r="J78" s="2">
        <f>COUNT(G78:I78)</f>
        <v>1</v>
      </c>
      <c r="K78" s="2">
        <f>SUM(G78:I78)</f>
        <v>2</v>
      </c>
      <c r="L78" s="2">
        <f>K78/J78</f>
        <v>2</v>
      </c>
      <c r="M78" s="4"/>
    </row>
    <row r="79" spans="1:13" ht="15.75">
      <c r="A79" s="13">
        <v>47</v>
      </c>
      <c r="B79" s="1" t="s">
        <v>76</v>
      </c>
      <c r="C79" s="3">
        <v>12</v>
      </c>
      <c r="D79" s="3" t="s">
        <v>23</v>
      </c>
      <c r="E79" s="12" t="s">
        <v>59</v>
      </c>
      <c r="F79" s="18"/>
      <c r="G79" s="18">
        <v>2</v>
      </c>
      <c r="H79" s="18"/>
      <c r="I79" s="18"/>
      <c r="J79" s="2">
        <f>COUNT(G79:I79)</f>
        <v>1</v>
      </c>
      <c r="K79" s="2">
        <f>SUM(G79:I79)</f>
        <v>2</v>
      </c>
      <c r="L79" s="2">
        <f>K79/J79</f>
        <v>2</v>
      </c>
      <c r="M79" s="10"/>
    </row>
    <row r="80" spans="1:13" ht="15.75">
      <c r="A80" s="61">
        <v>33</v>
      </c>
      <c r="B80" s="25" t="s">
        <v>35</v>
      </c>
      <c r="C80" s="11">
        <v>17</v>
      </c>
      <c r="D80" s="4" t="s">
        <v>23</v>
      </c>
      <c r="E80" s="8" t="s">
        <v>24</v>
      </c>
      <c r="F80" s="2"/>
      <c r="G80" s="2">
        <v>2.9</v>
      </c>
      <c r="H80" s="2"/>
      <c r="I80" s="2">
        <v>1</v>
      </c>
      <c r="J80" s="2">
        <f>COUNT(G80:I80)</f>
        <v>2</v>
      </c>
      <c r="K80" s="2">
        <f>SUM(G80:I80)</f>
        <v>3.9</v>
      </c>
      <c r="L80" s="2">
        <f>K80/J80</f>
        <v>1.95</v>
      </c>
      <c r="M80" s="4"/>
    </row>
    <row r="81" spans="1:13" ht="15.75">
      <c r="A81" s="61">
        <v>4</v>
      </c>
      <c r="B81" s="25" t="s">
        <v>21</v>
      </c>
      <c r="C81" s="11">
        <v>13</v>
      </c>
      <c r="D81" s="4" t="s">
        <v>23</v>
      </c>
      <c r="E81" s="8" t="s">
        <v>24</v>
      </c>
      <c r="F81" s="2"/>
      <c r="G81" s="2">
        <v>2.2</v>
      </c>
      <c r="H81" s="2"/>
      <c r="I81" s="2">
        <v>1</v>
      </c>
      <c r="J81" s="2">
        <f>COUNT(G81:I81)</f>
        <v>2</v>
      </c>
      <c r="K81" s="2">
        <f>SUM(G81:I81)</f>
        <v>3.2</v>
      </c>
      <c r="L81" s="2">
        <f>K81/J81</f>
        <v>1.6</v>
      </c>
      <c r="M81" s="4"/>
    </row>
    <row r="82" spans="1:13" ht="15.75">
      <c r="A82" s="13">
        <v>32</v>
      </c>
      <c r="B82" s="1" t="s">
        <v>69</v>
      </c>
      <c r="C82" s="3">
        <v>6</v>
      </c>
      <c r="D82" s="3" t="s">
        <v>23</v>
      </c>
      <c r="E82" s="12" t="s">
        <v>59</v>
      </c>
      <c r="F82" s="2"/>
      <c r="G82" s="2">
        <v>1.5</v>
      </c>
      <c r="H82" s="2"/>
      <c r="I82" s="2"/>
      <c r="J82" s="2">
        <f>COUNT(G82:I82)</f>
        <v>1</v>
      </c>
      <c r="K82" s="2">
        <f>SUM(G82:I82)</f>
        <v>1.5</v>
      </c>
      <c r="L82" s="2">
        <f>K82/J82</f>
        <v>1.5</v>
      </c>
      <c r="M82" s="10"/>
    </row>
    <row r="83" spans="1:13" ht="15.75">
      <c r="A83" s="63">
        <v>39</v>
      </c>
      <c r="B83" s="25"/>
      <c r="C83" s="10"/>
      <c r="D83" s="4"/>
      <c r="E83" s="8"/>
      <c r="F83" s="18"/>
      <c r="G83" s="18">
        <v>1.5</v>
      </c>
      <c r="H83" s="18"/>
      <c r="I83" s="18"/>
      <c r="J83" s="2">
        <f>COUNT(G83:I83)</f>
        <v>1</v>
      </c>
      <c r="K83" s="2">
        <f>SUM(G83:I83)</f>
        <v>1.5</v>
      </c>
      <c r="L83" s="2">
        <f>K83/J83</f>
        <v>1.5</v>
      </c>
      <c r="M83" s="10"/>
    </row>
    <row r="84" spans="1:13" ht="15.75">
      <c r="A84" s="61">
        <v>21</v>
      </c>
      <c r="B84" s="25" t="s">
        <v>28</v>
      </c>
      <c r="C84" s="11">
        <v>16</v>
      </c>
      <c r="D84" s="4" t="s">
        <v>23</v>
      </c>
      <c r="E84" s="8" t="s">
        <v>24</v>
      </c>
      <c r="F84" s="2"/>
      <c r="G84" s="2"/>
      <c r="H84" s="2"/>
      <c r="I84" s="2">
        <v>1</v>
      </c>
      <c r="J84" s="2">
        <f>COUNT(G84:I84)</f>
        <v>1</v>
      </c>
      <c r="K84" s="2">
        <f>SUM(G84:I84)</f>
        <v>1</v>
      </c>
      <c r="L84" s="2">
        <f>K84/J84</f>
        <v>1</v>
      </c>
      <c r="M84" s="7"/>
    </row>
    <row r="85" spans="1:13" ht="15.75">
      <c r="A85" s="61">
        <v>39</v>
      </c>
      <c r="B85" s="25" t="s">
        <v>39</v>
      </c>
      <c r="C85" s="11">
        <v>9</v>
      </c>
      <c r="D85" s="4" t="s">
        <v>32</v>
      </c>
      <c r="E85" s="8" t="s">
        <v>24</v>
      </c>
      <c r="F85" s="2"/>
      <c r="G85" s="2"/>
      <c r="H85" s="2"/>
      <c r="I85" s="2"/>
      <c r="J85" s="2">
        <f>COUNT(G85:I85)</f>
        <v>0</v>
      </c>
      <c r="K85" s="2">
        <f>SUM(G85:I85)</f>
        <v>0</v>
      </c>
      <c r="L85" s="2"/>
      <c r="M85" s="4"/>
    </row>
    <row r="86" spans="1:13" ht="15.75">
      <c r="A86" s="13"/>
      <c r="B86" s="1"/>
      <c r="C86" s="3"/>
      <c r="D86" s="3"/>
      <c r="E86" s="12"/>
      <c r="F86" s="2"/>
      <c r="G86" s="2"/>
      <c r="H86" s="2"/>
      <c r="I86" s="2"/>
      <c r="J86" s="2"/>
      <c r="K86" s="2"/>
      <c r="L86" s="2"/>
      <c r="M86" s="4"/>
    </row>
    <row r="87" spans="1:13" ht="15.75">
      <c r="A87" s="13"/>
      <c r="B87" s="1"/>
      <c r="C87" s="3"/>
      <c r="D87" s="3"/>
      <c r="E87" s="8"/>
      <c r="F87" s="2"/>
      <c r="G87" s="2"/>
      <c r="H87" s="2"/>
      <c r="I87" s="2"/>
      <c r="J87" s="2"/>
      <c r="K87" s="2"/>
      <c r="L87" s="2"/>
      <c r="M87" s="4"/>
    </row>
    <row r="88" spans="1:13" ht="15.75">
      <c r="A88" s="63"/>
      <c r="B88" s="25"/>
      <c r="C88" s="10"/>
      <c r="D88" s="4"/>
      <c r="E88" s="8"/>
      <c r="F88" s="18"/>
      <c r="G88" s="18"/>
      <c r="H88" s="18"/>
      <c r="I88" s="18"/>
      <c r="J88" s="2"/>
      <c r="K88" s="2"/>
      <c r="L88" s="2"/>
      <c r="M88" s="4"/>
    </row>
    <row r="89" spans="1:13" ht="15.75">
      <c r="A89" s="63"/>
      <c r="B89" s="25"/>
      <c r="C89" s="10"/>
      <c r="D89" s="4"/>
      <c r="E89" s="8"/>
      <c r="F89" s="18"/>
      <c r="G89" s="18"/>
      <c r="H89" s="18"/>
      <c r="I89" s="18"/>
      <c r="J89" s="2"/>
      <c r="K89" s="2"/>
      <c r="L89" s="2"/>
      <c r="M89" s="4"/>
    </row>
    <row r="90" spans="1:13" ht="15.75">
      <c r="A90" s="63"/>
      <c r="B90" s="25"/>
      <c r="C90" s="10"/>
      <c r="D90" s="4"/>
      <c r="E90" s="8"/>
      <c r="F90" s="18"/>
      <c r="G90" s="18"/>
      <c r="H90" s="18"/>
      <c r="I90" s="18"/>
      <c r="J90" s="2"/>
      <c r="K90" s="2"/>
      <c r="L90" s="2"/>
      <c r="M90" s="4"/>
    </row>
  </sheetData>
  <sheetProtection/>
  <mergeCells count="1">
    <mergeCell ref="A2:M2"/>
  </mergeCells>
  <conditionalFormatting sqref="C4:C34">
    <cfRule type="cellIs" priority="1" dxfId="0" operator="between" stopIfTrue="1">
      <formula>100</formula>
      <formula>110</formula>
    </cfRule>
  </conditionalFormatting>
  <printOptions horizontalCentered="1"/>
  <pageMargins left="0.35433070866141736" right="0.35433070866141736" top="0.7874015748031497" bottom="0.7874015748031497" header="0" footer="0"/>
  <pageSetup horizontalDpi="600" verticalDpi="600" orientation="portrait" scale="91" r:id="rId1"/>
  <rowBreaks count="2" manualBreakCount="2">
    <brk id="38" max="6" man="1"/>
    <brk id="8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7109375" style="16" customWidth="1"/>
    <col min="2" max="2" width="22.140625" style="27" customWidth="1"/>
    <col min="3" max="3" width="5.7109375" style="0" customWidth="1"/>
    <col min="4" max="5" width="8.7109375" style="0" customWidth="1"/>
    <col min="6" max="6" width="47.8515625" style="19" customWidth="1"/>
    <col min="7" max="7" width="9.140625" style="0" customWidth="1"/>
  </cols>
  <sheetData>
    <row r="1" spans="1:7" s="20" customFormat="1" ht="12.75">
      <c r="A1" s="20" t="s">
        <v>113</v>
      </c>
      <c r="B1" s="23"/>
      <c r="C1" s="21" t="s">
        <v>115</v>
      </c>
      <c r="D1" s="21"/>
      <c r="E1" s="21" t="s">
        <v>114</v>
      </c>
      <c r="F1" s="22" t="s">
        <v>116</v>
      </c>
      <c r="G1" s="21"/>
    </row>
    <row r="2" spans="1:7" ht="25.5">
      <c r="A2" s="88" t="s">
        <v>119</v>
      </c>
      <c r="B2" s="88"/>
      <c r="C2" s="88"/>
      <c r="D2" s="88"/>
      <c r="E2" s="88"/>
      <c r="F2" s="88"/>
      <c r="G2" s="88"/>
    </row>
    <row r="3" spans="1:7" s="9" customFormat="1" ht="31.5">
      <c r="A3" s="5" t="s">
        <v>0</v>
      </c>
      <c r="B3" s="24" t="s">
        <v>1</v>
      </c>
      <c r="C3" s="5" t="s">
        <v>112</v>
      </c>
      <c r="D3" s="5" t="s">
        <v>2</v>
      </c>
      <c r="E3" s="5" t="s">
        <v>3</v>
      </c>
      <c r="F3" s="17" t="s">
        <v>4</v>
      </c>
      <c r="G3" s="5" t="s">
        <v>18</v>
      </c>
    </row>
    <row r="4" spans="1:7" ht="15.75">
      <c r="A4" s="6">
        <v>2</v>
      </c>
      <c r="B4" s="25" t="s">
        <v>19</v>
      </c>
      <c r="C4" s="11">
        <v>25</v>
      </c>
      <c r="D4" s="4" t="s">
        <v>23</v>
      </c>
      <c r="E4" s="4" t="s">
        <v>24</v>
      </c>
      <c r="F4" s="2"/>
      <c r="G4" s="4"/>
    </row>
    <row r="5" spans="1:7" ht="15.75">
      <c r="A5" s="6">
        <v>3</v>
      </c>
      <c r="B5" s="25" t="s">
        <v>20</v>
      </c>
      <c r="C5" s="11">
        <v>16</v>
      </c>
      <c r="D5" s="4" t="s">
        <v>23</v>
      </c>
      <c r="E5" s="4" t="s">
        <v>24</v>
      </c>
      <c r="F5" s="2"/>
      <c r="G5" s="4"/>
    </row>
    <row r="6" spans="1:7" ht="15.75">
      <c r="A6" s="6">
        <v>4</v>
      </c>
      <c r="B6" s="25" t="s">
        <v>21</v>
      </c>
      <c r="C6" s="11">
        <v>13</v>
      </c>
      <c r="D6" s="4" t="s">
        <v>23</v>
      </c>
      <c r="E6" s="4" t="s">
        <v>24</v>
      </c>
      <c r="F6" s="2"/>
      <c r="G6" s="4"/>
    </row>
    <row r="7" spans="1:7" ht="12.75">
      <c r="A7" s="6">
        <v>5</v>
      </c>
      <c r="B7" s="25" t="s">
        <v>22</v>
      </c>
      <c r="C7" s="11">
        <v>44</v>
      </c>
      <c r="D7" s="4" t="s">
        <v>23</v>
      </c>
      <c r="E7" s="4" t="s">
        <v>24</v>
      </c>
      <c r="F7" s="18"/>
      <c r="G7" s="4"/>
    </row>
    <row r="8" spans="1:7" ht="15.75">
      <c r="A8" s="6">
        <v>12</v>
      </c>
      <c r="B8" s="25" t="s">
        <v>25</v>
      </c>
      <c r="C8" s="11">
        <v>37</v>
      </c>
      <c r="D8" s="4" t="s">
        <v>23</v>
      </c>
      <c r="E8" s="4" t="s">
        <v>24</v>
      </c>
      <c r="F8" s="2"/>
      <c r="G8" s="4"/>
    </row>
    <row r="9" spans="1:7" ht="15.75">
      <c r="A9" s="6">
        <v>13</v>
      </c>
      <c r="B9" s="25" t="s">
        <v>10</v>
      </c>
      <c r="C9" s="11">
        <v>16</v>
      </c>
      <c r="D9" s="4" t="s">
        <v>23</v>
      </c>
      <c r="E9" s="4" t="s">
        <v>24</v>
      </c>
      <c r="F9" s="2" t="s">
        <v>49</v>
      </c>
      <c r="G9" s="4"/>
    </row>
    <row r="10" spans="1:7" ht="15.75">
      <c r="A10" s="6">
        <v>19</v>
      </c>
      <c r="B10" s="25" t="s">
        <v>26</v>
      </c>
      <c r="C10" s="11">
        <v>15</v>
      </c>
      <c r="D10" s="4" t="s">
        <v>23</v>
      </c>
      <c r="E10" s="4" t="s">
        <v>24</v>
      </c>
      <c r="F10" s="2"/>
      <c r="G10" s="4"/>
    </row>
    <row r="11" spans="1:7" ht="15.75">
      <c r="A11" s="6">
        <v>20</v>
      </c>
      <c r="B11" s="25" t="s">
        <v>27</v>
      </c>
      <c r="C11" s="11">
        <v>16</v>
      </c>
      <c r="D11" s="4" t="s">
        <v>23</v>
      </c>
      <c r="E11" s="4" t="s">
        <v>24</v>
      </c>
      <c r="F11" s="2"/>
      <c r="G11" s="4"/>
    </row>
    <row r="12" spans="1:7" ht="15.75">
      <c r="A12" s="6">
        <v>21</v>
      </c>
      <c r="B12" s="25" t="s">
        <v>28</v>
      </c>
      <c r="C12" s="11">
        <v>16</v>
      </c>
      <c r="D12" s="4" t="s">
        <v>23</v>
      </c>
      <c r="E12" s="4" t="s">
        <v>24</v>
      </c>
      <c r="F12" s="2"/>
      <c r="G12" s="4"/>
    </row>
    <row r="13" spans="1:7" ht="15.75">
      <c r="A13" s="6">
        <v>22</v>
      </c>
      <c r="B13" s="25" t="s">
        <v>29</v>
      </c>
      <c r="C13" s="11">
        <v>17</v>
      </c>
      <c r="D13" s="4" t="s">
        <v>32</v>
      </c>
      <c r="E13" s="4" t="s">
        <v>24</v>
      </c>
      <c r="F13" s="2" t="s">
        <v>50</v>
      </c>
      <c r="G13" s="4" t="s">
        <v>136</v>
      </c>
    </row>
    <row r="14" spans="1:7" ht="15.75">
      <c r="A14" s="6">
        <v>23</v>
      </c>
      <c r="B14" s="25" t="s">
        <v>30</v>
      </c>
      <c r="C14" s="11">
        <v>16</v>
      </c>
      <c r="D14" s="4" t="s">
        <v>32</v>
      </c>
      <c r="E14" s="4" t="s">
        <v>24</v>
      </c>
      <c r="F14" s="2"/>
      <c r="G14" s="4"/>
    </row>
    <row r="15" spans="1:7" ht="15.75">
      <c r="A15" s="6">
        <v>24</v>
      </c>
      <c r="B15" s="25" t="s">
        <v>31</v>
      </c>
      <c r="C15" s="11">
        <v>16</v>
      </c>
      <c r="D15" s="4" t="s">
        <v>23</v>
      </c>
      <c r="E15" s="4" t="s">
        <v>24</v>
      </c>
      <c r="F15" s="2"/>
      <c r="G15" s="4"/>
    </row>
    <row r="16" spans="1:7" ht="15.75">
      <c r="A16" s="6">
        <v>26</v>
      </c>
      <c r="B16" s="25" t="s">
        <v>33</v>
      </c>
      <c r="C16" s="11">
        <v>18</v>
      </c>
      <c r="D16" s="7" t="s">
        <v>23</v>
      </c>
      <c r="E16" s="7" t="s">
        <v>24</v>
      </c>
      <c r="F16" s="2" t="s">
        <v>51</v>
      </c>
      <c r="G16" s="4"/>
    </row>
    <row r="17" spans="1:7" ht="15.75">
      <c r="A17" s="6">
        <v>30</v>
      </c>
      <c r="B17" s="25" t="s">
        <v>34</v>
      </c>
      <c r="C17" s="11">
        <v>16</v>
      </c>
      <c r="D17" s="4" t="s">
        <v>23</v>
      </c>
      <c r="E17" s="4" t="s">
        <v>24</v>
      </c>
      <c r="F17" s="2" t="s">
        <v>52</v>
      </c>
      <c r="G17" s="4"/>
    </row>
    <row r="18" spans="1:7" ht="15.75">
      <c r="A18" s="6">
        <v>31</v>
      </c>
      <c r="B18" s="25" t="s">
        <v>13</v>
      </c>
      <c r="C18" s="11">
        <v>16</v>
      </c>
      <c r="D18" s="4" t="s">
        <v>23</v>
      </c>
      <c r="E18" s="4" t="s">
        <v>24</v>
      </c>
      <c r="F18" s="2" t="s">
        <v>53</v>
      </c>
      <c r="G18" s="4"/>
    </row>
    <row r="19" spans="1:7" ht="15.75">
      <c r="A19" s="6">
        <v>33</v>
      </c>
      <c r="B19" s="25" t="s">
        <v>35</v>
      </c>
      <c r="C19" s="11">
        <v>17</v>
      </c>
      <c r="D19" s="4" t="s">
        <v>23</v>
      </c>
      <c r="E19" s="4" t="s">
        <v>24</v>
      </c>
      <c r="F19" s="2"/>
      <c r="G19" s="4"/>
    </row>
    <row r="20" spans="1:7" ht="15.75">
      <c r="A20" s="6">
        <v>34</v>
      </c>
      <c r="B20" s="25" t="s">
        <v>36</v>
      </c>
      <c r="C20" s="11">
        <v>27</v>
      </c>
      <c r="D20" s="4" t="s">
        <v>23</v>
      </c>
      <c r="E20" s="4" t="s">
        <v>24</v>
      </c>
      <c r="F20" s="2"/>
      <c r="G20" s="4"/>
    </row>
    <row r="21" spans="1:7" ht="15.75">
      <c r="A21" s="6">
        <v>35</v>
      </c>
      <c r="B21" s="25" t="s">
        <v>37</v>
      </c>
      <c r="C21" s="11">
        <v>26</v>
      </c>
      <c r="D21" s="4" t="s">
        <v>23</v>
      </c>
      <c r="E21" s="4" t="s">
        <v>24</v>
      </c>
      <c r="F21" s="2"/>
      <c r="G21" s="4"/>
    </row>
    <row r="22" spans="1:7" ht="15.75">
      <c r="A22" s="6">
        <v>36</v>
      </c>
      <c r="B22" s="25" t="s">
        <v>38</v>
      </c>
      <c r="C22" s="11">
        <v>26</v>
      </c>
      <c r="D22" s="4" t="s">
        <v>23</v>
      </c>
      <c r="E22" s="4" t="s">
        <v>24</v>
      </c>
      <c r="F22" s="2"/>
      <c r="G22" s="4"/>
    </row>
    <row r="23" spans="1:7" ht="15.75">
      <c r="A23" s="6">
        <v>39</v>
      </c>
      <c r="B23" s="25" t="s">
        <v>39</v>
      </c>
      <c r="C23" s="11">
        <v>9</v>
      </c>
      <c r="D23" s="4" t="s">
        <v>32</v>
      </c>
      <c r="E23" s="4" t="s">
        <v>24</v>
      </c>
      <c r="F23" s="2"/>
      <c r="G23" s="4"/>
    </row>
    <row r="24" spans="1:7" ht="15.75">
      <c r="A24" s="6">
        <v>40</v>
      </c>
      <c r="B24" s="25" t="s">
        <v>40</v>
      </c>
      <c r="C24" s="11">
        <v>46</v>
      </c>
      <c r="D24" s="4" t="s">
        <v>23</v>
      </c>
      <c r="E24" s="4" t="s">
        <v>24</v>
      </c>
      <c r="F24" s="2"/>
      <c r="G24" s="4"/>
    </row>
    <row r="25" spans="1:7" ht="15.75">
      <c r="A25" s="6">
        <v>42</v>
      </c>
      <c r="B25" s="25" t="s">
        <v>9</v>
      </c>
      <c r="C25" s="11">
        <v>20</v>
      </c>
      <c r="D25" s="4" t="s">
        <v>23</v>
      </c>
      <c r="E25" s="4" t="s">
        <v>24</v>
      </c>
      <c r="F25" s="2" t="s">
        <v>12</v>
      </c>
      <c r="G25" s="4"/>
    </row>
    <row r="26" spans="1:7" ht="15.75">
      <c r="A26" s="6">
        <v>55</v>
      </c>
      <c r="B26" s="25" t="s">
        <v>41</v>
      </c>
      <c r="C26" s="11">
        <v>17</v>
      </c>
      <c r="D26" s="4" t="s">
        <v>23</v>
      </c>
      <c r="E26" s="4" t="s">
        <v>24</v>
      </c>
      <c r="F26" s="2"/>
      <c r="G26" s="4"/>
    </row>
    <row r="27" spans="1:7" ht="15.75">
      <c r="A27" s="6">
        <v>57</v>
      </c>
      <c r="B27" s="25" t="s">
        <v>42</v>
      </c>
      <c r="C27" s="11">
        <v>15</v>
      </c>
      <c r="D27" s="4" t="s">
        <v>23</v>
      </c>
      <c r="E27" s="4" t="s">
        <v>24</v>
      </c>
      <c r="F27" s="2"/>
      <c r="G27" s="4"/>
    </row>
    <row r="28" spans="1:7" ht="31.5">
      <c r="A28" s="6">
        <v>60</v>
      </c>
      <c r="B28" s="25" t="s">
        <v>43</v>
      </c>
      <c r="C28" s="11">
        <v>8</v>
      </c>
      <c r="D28" s="4" t="s">
        <v>23</v>
      </c>
      <c r="E28" s="4" t="s">
        <v>24</v>
      </c>
      <c r="F28" s="2" t="s">
        <v>54</v>
      </c>
      <c r="G28" s="4"/>
    </row>
    <row r="29" spans="1:7" ht="15.75">
      <c r="A29" s="6">
        <v>61</v>
      </c>
      <c r="B29" s="25" t="s">
        <v>44</v>
      </c>
      <c r="C29" s="11">
        <v>20</v>
      </c>
      <c r="D29" s="4" t="s">
        <v>23</v>
      </c>
      <c r="E29" s="4" t="s">
        <v>24</v>
      </c>
      <c r="F29" s="2" t="s">
        <v>55</v>
      </c>
      <c r="G29" s="4"/>
    </row>
    <row r="30" spans="1:7" ht="15.75">
      <c r="A30" s="6">
        <v>68</v>
      </c>
      <c r="B30" s="25" t="s">
        <v>45</v>
      </c>
      <c r="C30" s="11">
        <v>20</v>
      </c>
      <c r="D30" s="4" t="s">
        <v>23</v>
      </c>
      <c r="E30" s="4" t="s">
        <v>24</v>
      </c>
      <c r="F30" s="2"/>
      <c r="G30" s="4"/>
    </row>
    <row r="31" spans="1:7" ht="15.75">
      <c r="A31" s="6">
        <v>70</v>
      </c>
      <c r="B31" s="25" t="s">
        <v>46</v>
      </c>
      <c r="C31" s="11">
        <v>20</v>
      </c>
      <c r="D31" s="4" t="s">
        <v>23</v>
      </c>
      <c r="E31" s="4" t="s">
        <v>24</v>
      </c>
      <c r="F31" s="2"/>
      <c r="G31" s="4"/>
    </row>
    <row r="32" spans="1:7" ht="15.75">
      <c r="A32" s="6">
        <v>71</v>
      </c>
      <c r="B32" s="25" t="s">
        <v>7</v>
      </c>
      <c r="C32" s="11">
        <v>23</v>
      </c>
      <c r="D32" s="4" t="s">
        <v>23</v>
      </c>
      <c r="E32" s="4" t="s">
        <v>24</v>
      </c>
      <c r="F32" s="2"/>
      <c r="G32" s="4"/>
    </row>
    <row r="33" spans="1:7" ht="15.75">
      <c r="A33" s="6">
        <v>75</v>
      </c>
      <c r="B33" s="25" t="s">
        <v>47</v>
      </c>
      <c r="C33" s="11">
        <v>23</v>
      </c>
      <c r="D33" s="4" t="s">
        <v>23</v>
      </c>
      <c r="E33" s="4" t="s">
        <v>24</v>
      </c>
      <c r="F33" s="2" t="s">
        <v>56</v>
      </c>
      <c r="G33" s="4"/>
    </row>
    <row r="34" spans="1:7" ht="31.5">
      <c r="A34" s="6">
        <v>76</v>
      </c>
      <c r="B34" s="25" t="s">
        <v>48</v>
      </c>
      <c r="C34" s="11">
        <v>26</v>
      </c>
      <c r="D34" s="4" t="s">
        <v>23</v>
      </c>
      <c r="E34" s="4" t="s">
        <v>24</v>
      </c>
      <c r="F34" s="2" t="s">
        <v>57</v>
      </c>
      <c r="G34" s="4"/>
    </row>
    <row r="35" spans="1:7" ht="15.75">
      <c r="A35" s="5">
        <v>84</v>
      </c>
      <c r="B35" s="28" t="s">
        <v>118</v>
      </c>
      <c r="C35" s="29">
        <v>10</v>
      </c>
      <c r="D35" s="29" t="s">
        <v>32</v>
      </c>
      <c r="E35" s="7" t="s">
        <v>24</v>
      </c>
      <c r="F35" s="30"/>
      <c r="G35" s="7"/>
    </row>
    <row r="36" spans="1:7" ht="15.75">
      <c r="A36" s="5"/>
      <c r="B36" s="1"/>
      <c r="C36" s="3"/>
      <c r="D36" s="3"/>
      <c r="E36" s="3"/>
      <c r="F36" s="2"/>
      <c r="G36" s="4"/>
    </row>
    <row r="37" spans="1:7" ht="15.75">
      <c r="A37" s="5"/>
      <c r="B37" s="1"/>
      <c r="C37" s="3"/>
      <c r="D37" s="3"/>
      <c r="E37" s="3"/>
      <c r="F37" s="2"/>
      <c r="G37" s="4"/>
    </row>
    <row r="38" spans="1:7" ht="15.75">
      <c r="A38" s="5"/>
      <c r="B38" s="1"/>
      <c r="C38" s="3"/>
      <c r="D38" s="3"/>
      <c r="E38" s="4"/>
      <c r="F38" s="2"/>
      <c r="G38" s="4"/>
    </row>
    <row r="39" spans="1:7" ht="15.75">
      <c r="A39" s="5">
        <v>1</v>
      </c>
      <c r="B39" s="1" t="s">
        <v>58</v>
      </c>
      <c r="C39" s="3">
        <v>9</v>
      </c>
      <c r="D39" s="3" t="s">
        <v>23</v>
      </c>
      <c r="E39" s="3" t="s">
        <v>59</v>
      </c>
      <c r="F39" s="2" t="s">
        <v>98</v>
      </c>
      <c r="G39" s="4"/>
    </row>
    <row r="40" spans="1:7" ht="15.75">
      <c r="A40" s="5">
        <v>6</v>
      </c>
      <c r="B40" s="1" t="s">
        <v>17</v>
      </c>
      <c r="C40" s="3">
        <v>12</v>
      </c>
      <c r="D40" s="3" t="s">
        <v>32</v>
      </c>
      <c r="E40" s="4" t="s">
        <v>59</v>
      </c>
      <c r="F40" s="2"/>
      <c r="G40" s="4"/>
    </row>
    <row r="41" spans="1:7" ht="15.75">
      <c r="A41" s="5">
        <v>7</v>
      </c>
      <c r="B41" s="1" t="s">
        <v>6</v>
      </c>
      <c r="C41" s="3">
        <v>17</v>
      </c>
      <c r="D41" s="3" t="s">
        <v>23</v>
      </c>
      <c r="E41" s="4" t="s">
        <v>59</v>
      </c>
      <c r="F41" s="2" t="s">
        <v>99</v>
      </c>
      <c r="G41" s="4"/>
    </row>
    <row r="42" spans="1:7" ht="15.75">
      <c r="A42" s="5">
        <v>8</v>
      </c>
      <c r="B42" s="1" t="s">
        <v>60</v>
      </c>
      <c r="C42" s="3">
        <v>11</v>
      </c>
      <c r="D42" s="3" t="s">
        <v>23</v>
      </c>
      <c r="E42" s="3" t="s">
        <v>59</v>
      </c>
      <c r="F42" s="18"/>
      <c r="G42" s="4"/>
    </row>
    <row r="43" spans="1:7" ht="15.75">
      <c r="A43" s="5">
        <v>9</v>
      </c>
      <c r="B43" s="1" t="s">
        <v>11</v>
      </c>
      <c r="C43" s="3">
        <v>14</v>
      </c>
      <c r="D43" s="3" t="s">
        <v>32</v>
      </c>
      <c r="E43" s="3" t="s">
        <v>59</v>
      </c>
      <c r="F43" s="2" t="s">
        <v>100</v>
      </c>
      <c r="G43" s="4"/>
    </row>
    <row r="44" spans="1:7" ht="15.75">
      <c r="A44" s="5">
        <v>10</v>
      </c>
      <c r="B44" s="1" t="s">
        <v>61</v>
      </c>
      <c r="C44" s="3">
        <v>14</v>
      </c>
      <c r="D44" s="3" t="s">
        <v>32</v>
      </c>
      <c r="E44" s="3" t="s">
        <v>59</v>
      </c>
      <c r="F44" s="2" t="s">
        <v>101</v>
      </c>
      <c r="G44" s="4" t="s">
        <v>136</v>
      </c>
    </row>
    <row r="45" spans="1:7" ht="15.75">
      <c r="A45" s="5">
        <v>14</v>
      </c>
      <c r="B45" s="1" t="s">
        <v>5</v>
      </c>
      <c r="C45" s="3">
        <v>43</v>
      </c>
      <c r="D45" s="3" t="s">
        <v>23</v>
      </c>
      <c r="E45" s="3" t="s">
        <v>59</v>
      </c>
      <c r="F45" s="2"/>
      <c r="G45" s="4"/>
    </row>
    <row r="46" spans="1:7" ht="15.75">
      <c r="A46" s="5">
        <v>15</v>
      </c>
      <c r="B46" s="1" t="s">
        <v>62</v>
      </c>
      <c r="C46" s="3">
        <v>19</v>
      </c>
      <c r="D46" s="3" t="s">
        <v>32</v>
      </c>
      <c r="E46" s="3" t="s">
        <v>59</v>
      </c>
      <c r="F46" s="2"/>
      <c r="G46" s="4"/>
    </row>
    <row r="47" spans="1:7" ht="15.75">
      <c r="A47" s="5">
        <v>16</v>
      </c>
      <c r="B47" s="1" t="s">
        <v>63</v>
      </c>
      <c r="C47" s="3">
        <v>15</v>
      </c>
      <c r="D47" s="3" t="s">
        <v>23</v>
      </c>
      <c r="E47" s="3" t="s">
        <v>59</v>
      </c>
      <c r="F47" s="2"/>
      <c r="G47" s="4"/>
    </row>
    <row r="48" spans="1:7" ht="15.75">
      <c r="A48" s="5">
        <v>17</v>
      </c>
      <c r="B48" s="1" t="s">
        <v>64</v>
      </c>
      <c r="C48" s="3">
        <v>12</v>
      </c>
      <c r="D48" s="3" t="s">
        <v>23</v>
      </c>
      <c r="E48" s="3" t="s">
        <v>59</v>
      </c>
      <c r="F48" s="2"/>
      <c r="G48" s="4"/>
    </row>
    <row r="49" spans="1:7" ht="15.75">
      <c r="A49" s="5">
        <v>18</v>
      </c>
      <c r="B49" s="1" t="s">
        <v>65</v>
      </c>
      <c r="C49" s="3">
        <v>7</v>
      </c>
      <c r="D49" s="3" t="s">
        <v>23</v>
      </c>
      <c r="E49" s="3" t="s">
        <v>59</v>
      </c>
      <c r="F49" s="2"/>
      <c r="G49" s="4"/>
    </row>
    <row r="50" spans="1:7" ht="15.75">
      <c r="A50" s="5">
        <v>25</v>
      </c>
      <c r="B50" s="1" t="s">
        <v>66</v>
      </c>
      <c r="C50" s="3">
        <v>14</v>
      </c>
      <c r="D50" s="3" t="s">
        <v>32</v>
      </c>
      <c r="E50" s="3" t="s">
        <v>59</v>
      </c>
      <c r="F50" s="2" t="s">
        <v>102</v>
      </c>
      <c r="G50" s="4"/>
    </row>
    <row r="51" spans="1:7" ht="15.75">
      <c r="A51" s="5">
        <v>27</v>
      </c>
      <c r="B51" s="1" t="s">
        <v>67</v>
      </c>
      <c r="C51" s="3">
        <v>17</v>
      </c>
      <c r="D51" s="3" t="s">
        <v>32</v>
      </c>
      <c r="E51" s="3" t="s">
        <v>59</v>
      </c>
      <c r="F51" s="2"/>
      <c r="G51" s="4"/>
    </row>
    <row r="52" spans="1:7" ht="15.75">
      <c r="A52" s="5">
        <v>28</v>
      </c>
      <c r="B52" s="1" t="s">
        <v>68</v>
      </c>
      <c r="C52" s="3">
        <v>14</v>
      </c>
      <c r="D52" s="3" t="s">
        <v>23</v>
      </c>
      <c r="E52" s="3" t="s">
        <v>59</v>
      </c>
      <c r="F52" s="2"/>
      <c r="G52" s="4"/>
    </row>
    <row r="53" spans="1:7" ht="31.5">
      <c r="A53" s="5">
        <v>29</v>
      </c>
      <c r="B53" s="1" t="s">
        <v>15</v>
      </c>
      <c r="C53" s="3">
        <v>12</v>
      </c>
      <c r="D53" s="3" t="s">
        <v>23</v>
      </c>
      <c r="E53" s="3" t="s">
        <v>59</v>
      </c>
      <c r="F53" s="2" t="s">
        <v>103</v>
      </c>
      <c r="G53" s="4"/>
    </row>
    <row r="54" spans="1:7" ht="15.75">
      <c r="A54" s="5">
        <v>32</v>
      </c>
      <c r="B54" s="1" t="s">
        <v>69</v>
      </c>
      <c r="C54" s="3">
        <v>6</v>
      </c>
      <c r="D54" s="3" t="s">
        <v>23</v>
      </c>
      <c r="E54" s="3" t="s">
        <v>59</v>
      </c>
      <c r="F54" s="2"/>
      <c r="G54" s="4"/>
    </row>
    <row r="55" spans="1:7" ht="15.75">
      <c r="A55" s="5">
        <v>37</v>
      </c>
      <c r="B55" s="1" t="s">
        <v>70</v>
      </c>
      <c r="C55" s="3">
        <v>40</v>
      </c>
      <c r="D55" s="3" t="s">
        <v>23</v>
      </c>
      <c r="E55" s="3" t="s">
        <v>59</v>
      </c>
      <c r="F55" s="2"/>
      <c r="G55" s="4"/>
    </row>
    <row r="56" spans="1:7" ht="15.75">
      <c r="A56" s="5">
        <v>38</v>
      </c>
      <c r="B56" s="1" t="s">
        <v>71</v>
      </c>
      <c r="C56" s="3">
        <v>12</v>
      </c>
      <c r="D56" s="3" t="s">
        <v>32</v>
      </c>
      <c r="E56" s="3" t="s">
        <v>59</v>
      </c>
      <c r="F56" s="2" t="s">
        <v>104</v>
      </c>
      <c r="G56" s="4"/>
    </row>
    <row r="57" spans="1:7" ht="15.75">
      <c r="A57" s="5">
        <v>41</v>
      </c>
      <c r="B57" s="1" t="s">
        <v>72</v>
      </c>
      <c r="C57" s="3">
        <v>18</v>
      </c>
      <c r="D57" s="3" t="s">
        <v>23</v>
      </c>
      <c r="E57" s="3" t="s">
        <v>59</v>
      </c>
      <c r="F57" s="2"/>
      <c r="G57" s="4"/>
    </row>
    <row r="58" spans="1:7" ht="15.75">
      <c r="A58" s="5">
        <v>42</v>
      </c>
      <c r="B58" s="1" t="s">
        <v>140</v>
      </c>
      <c r="C58" s="3">
        <v>20</v>
      </c>
      <c r="D58" s="3" t="s">
        <v>23</v>
      </c>
      <c r="E58" s="3" t="s">
        <v>24</v>
      </c>
      <c r="F58" s="2"/>
      <c r="G58" s="4" t="s">
        <v>136</v>
      </c>
    </row>
    <row r="59" spans="1:7" ht="15.75">
      <c r="A59" s="5">
        <v>43</v>
      </c>
      <c r="B59" s="1" t="s">
        <v>73</v>
      </c>
      <c r="C59" s="3">
        <v>16</v>
      </c>
      <c r="D59" s="3" t="s">
        <v>23</v>
      </c>
      <c r="E59" s="3" t="s">
        <v>59</v>
      </c>
      <c r="F59" s="2" t="s">
        <v>105</v>
      </c>
      <c r="G59" s="4"/>
    </row>
    <row r="60" spans="1:7" ht="15.75">
      <c r="A60" s="5">
        <v>44</v>
      </c>
      <c r="B60" s="1" t="s">
        <v>8</v>
      </c>
      <c r="C60" s="3">
        <v>17</v>
      </c>
      <c r="D60" s="3" t="s">
        <v>23</v>
      </c>
      <c r="E60" s="3" t="s">
        <v>59</v>
      </c>
      <c r="F60" s="2" t="s">
        <v>106</v>
      </c>
      <c r="G60" s="4"/>
    </row>
    <row r="61" spans="1:7" ht="15.75">
      <c r="A61" s="5">
        <v>45</v>
      </c>
      <c r="B61" s="1" t="s">
        <v>74</v>
      </c>
      <c r="C61" s="3">
        <v>13</v>
      </c>
      <c r="D61" s="3" t="s">
        <v>23</v>
      </c>
      <c r="E61" s="3" t="s">
        <v>59</v>
      </c>
      <c r="F61" s="2"/>
      <c r="G61" s="4"/>
    </row>
    <row r="62" spans="1:7" ht="15.75">
      <c r="A62" s="5">
        <v>46</v>
      </c>
      <c r="B62" s="1" t="s">
        <v>75</v>
      </c>
      <c r="C62" s="3">
        <v>16</v>
      </c>
      <c r="D62" s="3" t="s">
        <v>23</v>
      </c>
      <c r="E62" s="3" t="s">
        <v>59</v>
      </c>
      <c r="F62" s="2"/>
      <c r="G62" s="4"/>
    </row>
    <row r="63" spans="1:7" ht="15.75">
      <c r="A63" s="5">
        <v>47</v>
      </c>
      <c r="B63" s="1" t="s">
        <v>76</v>
      </c>
      <c r="C63" s="3">
        <v>12</v>
      </c>
      <c r="D63" s="3" t="s">
        <v>23</v>
      </c>
      <c r="E63" s="3" t="s">
        <v>59</v>
      </c>
      <c r="F63" s="18"/>
      <c r="G63" s="4"/>
    </row>
    <row r="64" spans="1:7" ht="15.75">
      <c r="A64" s="5">
        <v>48</v>
      </c>
      <c r="B64" s="1" t="s">
        <v>77</v>
      </c>
      <c r="C64" s="3">
        <v>10</v>
      </c>
      <c r="D64" s="3" t="s">
        <v>23</v>
      </c>
      <c r="E64" s="3" t="s">
        <v>59</v>
      </c>
      <c r="F64" s="2"/>
      <c r="G64" s="4"/>
    </row>
    <row r="65" spans="1:7" ht="15.75">
      <c r="A65" s="5">
        <v>49</v>
      </c>
      <c r="B65" s="1" t="s">
        <v>78</v>
      </c>
      <c r="C65" s="3">
        <v>13</v>
      </c>
      <c r="D65" s="3" t="s">
        <v>23</v>
      </c>
      <c r="E65" s="3" t="s">
        <v>59</v>
      </c>
      <c r="F65" s="2" t="s">
        <v>56</v>
      </c>
      <c r="G65" s="4"/>
    </row>
    <row r="66" spans="1:7" ht="15.75">
      <c r="A66" s="5">
        <v>50</v>
      </c>
      <c r="B66" s="1" t="s">
        <v>79</v>
      </c>
      <c r="C66" s="3">
        <v>17</v>
      </c>
      <c r="D66" s="3" t="s">
        <v>23</v>
      </c>
      <c r="E66" s="3" t="s">
        <v>59</v>
      </c>
      <c r="F66" s="2"/>
      <c r="G66" s="4"/>
    </row>
    <row r="67" spans="1:7" ht="15.75">
      <c r="A67" s="5">
        <v>51</v>
      </c>
      <c r="B67" s="1" t="s">
        <v>80</v>
      </c>
      <c r="C67" s="3">
        <v>12</v>
      </c>
      <c r="D67" s="3" t="s">
        <v>23</v>
      </c>
      <c r="E67" s="3" t="s">
        <v>59</v>
      </c>
      <c r="F67" s="2"/>
      <c r="G67" s="4"/>
    </row>
    <row r="68" spans="1:7" ht="15.75">
      <c r="A68" s="5">
        <v>52</v>
      </c>
      <c r="B68" s="1" t="s">
        <v>81</v>
      </c>
      <c r="C68" s="3">
        <v>17</v>
      </c>
      <c r="D68" s="3" t="s">
        <v>23</v>
      </c>
      <c r="E68" s="3" t="s">
        <v>59</v>
      </c>
      <c r="F68" s="2"/>
      <c r="G68" s="4"/>
    </row>
    <row r="69" spans="1:7" ht="15.75">
      <c r="A69" s="5">
        <v>53</v>
      </c>
      <c r="B69" s="1" t="s">
        <v>82</v>
      </c>
      <c r="C69" s="3">
        <v>9</v>
      </c>
      <c r="D69" s="3" t="s">
        <v>23</v>
      </c>
      <c r="E69" s="3" t="s">
        <v>59</v>
      </c>
      <c r="F69" s="2"/>
      <c r="G69" s="4"/>
    </row>
    <row r="70" spans="1:7" ht="15.75">
      <c r="A70" s="5">
        <v>54</v>
      </c>
      <c r="B70" s="1" t="s">
        <v>83</v>
      </c>
      <c r="C70" s="3">
        <v>8</v>
      </c>
      <c r="D70" s="3" t="s">
        <v>23</v>
      </c>
      <c r="E70" s="3" t="s">
        <v>59</v>
      </c>
      <c r="F70" s="2"/>
      <c r="G70" s="4"/>
    </row>
    <row r="71" spans="1:7" ht="15.75">
      <c r="A71" s="5">
        <v>56</v>
      </c>
      <c r="B71" s="1" t="s">
        <v>16</v>
      </c>
      <c r="C71" s="3">
        <v>42</v>
      </c>
      <c r="D71" s="3" t="s">
        <v>23</v>
      </c>
      <c r="E71" s="3" t="s">
        <v>59</v>
      </c>
      <c r="F71" s="2"/>
      <c r="G71" s="4"/>
    </row>
    <row r="72" spans="1:7" ht="15.75">
      <c r="A72" s="5">
        <v>58</v>
      </c>
      <c r="B72" s="1" t="s">
        <v>84</v>
      </c>
      <c r="C72" s="3">
        <v>12</v>
      </c>
      <c r="D72" s="3" t="s">
        <v>23</v>
      </c>
      <c r="E72" s="3" t="s">
        <v>59</v>
      </c>
      <c r="F72" s="2"/>
      <c r="G72" s="4"/>
    </row>
    <row r="73" spans="1:7" ht="15.75">
      <c r="A73" s="13">
        <v>59</v>
      </c>
      <c r="B73" s="26" t="s">
        <v>85</v>
      </c>
      <c r="C73" s="12">
        <v>18</v>
      </c>
      <c r="D73" s="12" t="s">
        <v>23</v>
      </c>
      <c r="E73" s="12" t="s">
        <v>59</v>
      </c>
      <c r="F73" s="18"/>
      <c r="G73" s="8"/>
    </row>
    <row r="74" spans="1:7" ht="12.75">
      <c r="A74" s="14">
        <v>62</v>
      </c>
      <c r="B74" s="25" t="s">
        <v>86</v>
      </c>
      <c r="C74" s="4">
        <v>20</v>
      </c>
      <c r="D74" s="4" t="s">
        <v>23</v>
      </c>
      <c r="E74" s="4" t="s">
        <v>59</v>
      </c>
      <c r="F74" s="18" t="s">
        <v>51</v>
      </c>
      <c r="G74" s="4"/>
    </row>
    <row r="75" spans="1:7" ht="12.75">
      <c r="A75" s="14">
        <v>63</v>
      </c>
      <c r="B75" s="25" t="s">
        <v>87</v>
      </c>
      <c r="C75" s="4">
        <v>11</v>
      </c>
      <c r="D75" s="4" t="s">
        <v>23</v>
      </c>
      <c r="E75" s="4" t="s">
        <v>59</v>
      </c>
      <c r="F75" s="18" t="s">
        <v>107</v>
      </c>
      <c r="G75" s="10"/>
    </row>
    <row r="76" spans="1:7" ht="12.75">
      <c r="A76" s="14">
        <v>64</v>
      </c>
      <c r="B76" s="25" t="s">
        <v>88</v>
      </c>
      <c r="C76" s="4">
        <v>15</v>
      </c>
      <c r="D76" s="4" t="s">
        <v>23</v>
      </c>
      <c r="E76" s="4" t="s">
        <v>59</v>
      </c>
      <c r="F76" s="18" t="s">
        <v>108</v>
      </c>
      <c r="G76" s="10"/>
    </row>
    <row r="77" spans="1:7" ht="12.75">
      <c r="A77" s="14">
        <v>65</v>
      </c>
      <c r="B77" s="25" t="s">
        <v>89</v>
      </c>
      <c r="C77" s="4">
        <v>13</v>
      </c>
      <c r="D77" s="4" t="s">
        <v>23</v>
      </c>
      <c r="E77" s="4" t="s">
        <v>59</v>
      </c>
      <c r="F77" s="18"/>
      <c r="G77" s="10"/>
    </row>
    <row r="78" spans="1:7" ht="12.75">
      <c r="A78" s="14">
        <v>67</v>
      </c>
      <c r="B78" s="25" t="s">
        <v>14</v>
      </c>
      <c r="C78" s="4">
        <v>15</v>
      </c>
      <c r="D78" s="4" t="s">
        <v>23</v>
      </c>
      <c r="E78" s="4" t="s">
        <v>59</v>
      </c>
      <c r="F78" s="18" t="s">
        <v>109</v>
      </c>
      <c r="G78" s="10" t="s">
        <v>136</v>
      </c>
    </row>
    <row r="79" spans="1:7" ht="12.75">
      <c r="A79" s="14">
        <v>71</v>
      </c>
      <c r="B79" s="25" t="s">
        <v>90</v>
      </c>
      <c r="C79" s="4">
        <v>15</v>
      </c>
      <c r="D79" s="4" t="s">
        <v>23</v>
      </c>
      <c r="E79" s="4" t="s">
        <v>59</v>
      </c>
      <c r="F79" s="18"/>
      <c r="G79" s="10"/>
    </row>
    <row r="80" spans="1:7" ht="12.75">
      <c r="A80" s="14">
        <v>72</v>
      </c>
      <c r="B80" s="25" t="s">
        <v>91</v>
      </c>
      <c r="C80" s="4">
        <v>17</v>
      </c>
      <c r="D80" s="4" t="s">
        <v>23</v>
      </c>
      <c r="E80" s="4" t="s">
        <v>59</v>
      </c>
      <c r="F80" s="18" t="s">
        <v>110</v>
      </c>
      <c r="G80" s="10"/>
    </row>
    <row r="81" spans="1:7" ht="12.75">
      <c r="A81" s="14">
        <v>73</v>
      </c>
      <c r="B81" s="25" t="s">
        <v>92</v>
      </c>
      <c r="C81" s="4">
        <v>14</v>
      </c>
      <c r="D81" s="4" t="s">
        <v>23</v>
      </c>
      <c r="E81" s="4" t="s">
        <v>59</v>
      </c>
      <c r="F81" s="18" t="s">
        <v>111</v>
      </c>
      <c r="G81" s="10"/>
    </row>
    <row r="82" spans="1:7" ht="12.75">
      <c r="A82" s="14">
        <v>77</v>
      </c>
      <c r="B82" s="25" t="s">
        <v>93</v>
      </c>
      <c r="C82" s="4">
        <v>19</v>
      </c>
      <c r="D82" s="4" t="s">
        <v>23</v>
      </c>
      <c r="E82" s="4" t="s">
        <v>59</v>
      </c>
      <c r="F82" s="18"/>
      <c r="G82" s="10"/>
    </row>
    <row r="83" spans="1:7" ht="12.75">
      <c r="A83" s="14">
        <v>78</v>
      </c>
      <c r="B83" s="25" t="s">
        <v>94</v>
      </c>
      <c r="C83" s="4">
        <v>19</v>
      </c>
      <c r="D83" s="4" t="s">
        <v>23</v>
      </c>
      <c r="E83" s="4" t="s">
        <v>59</v>
      </c>
      <c r="F83" s="18"/>
      <c r="G83" s="10"/>
    </row>
    <row r="84" spans="1:7" ht="12.75">
      <c r="A84" s="14">
        <v>79</v>
      </c>
      <c r="B84" s="25" t="s">
        <v>95</v>
      </c>
      <c r="C84" s="4">
        <v>10</v>
      </c>
      <c r="D84" s="4" t="s">
        <v>23</v>
      </c>
      <c r="E84" s="4" t="s">
        <v>59</v>
      </c>
      <c r="F84" s="18" t="s">
        <v>56</v>
      </c>
      <c r="G84" s="10"/>
    </row>
    <row r="85" spans="1:7" ht="12.75">
      <c r="A85" s="14">
        <v>80</v>
      </c>
      <c r="B85" s="25" t="s">
        <v>96</v>
      </c>
      <c r="C85" s="4">
        <v>11</v>
      </c>
      <c r="D85" s="4" t="s">
        <v>23</v>
      </c>
      <c r="E85" s="4" t="s">
        <v>59</v>
      </c>
      <c r="F85" s="18" t="s">
        <v>56</v>
      </c>
      <c r="G85" s="10"/>
    </row>
    <row r="86" spans="1:7" ht="12.75">
      <c r="A86" s="14">
        <v>97</v>
      </c>
      <c r="B86" s="25" t="s">
        <v>97</v>
      </c>
      <c r="C86" s="4">
        <v>11</v>
      </c>
      <c r="D86" s="4" t="s">
        <v>23</v>
      </c>
      <c r="E86" s="4" t="s">
        <v>59</v>
      </c>
      <c r="F86" s="18"/>
      <c r="G86" s="10"/>
    </row>
    <row r="87" spans="1:7" ht="12.75">
      <c r="A87" s="15"/>
      <c r="B87" s="25"/>
      <c r="C87" s="10"/>
      <c r="D87" s="10"/>
      <c r="E87" s="10"/>
      <c r="F87" s="18"/>
      <c r="G87" s="10"/>
    </row>
    <row r="88" spans="1:7" ht="12.75">
      <c r="A88" s="15"/>
      <c r="B88" s="25"/>
      <c r="C88" s="10"/>
      <c r="D88" s="10"/>
      <c r="E88" s="10"/>
      <c r="F88" s="18"/>
      <c r="G88" s="10"/>
    </row>
    <row r="89" spans="1:7" ht="12.75">
      <c r="A89" s="15"/>
      <c r="B89" s="25"/>
      <c r="C89" s="10"/>
      <c r="D89" s="10"/>
      <c r="E89" s="10"/>
      <c r="F89" s="18"/>
      <c r="G89" s="10"/>
    </row>
    <row r="90" spans="1:7" ht="12.75">
      <c r="A90" s="15"/>
      <c r="B90" s="25"/>
      <c r="C90" s="10"/>
      <c r="D90" s="10"/>
      <c r="E90" s="10"/>
      <c r="F90" s="18"/>
      <c r="G90" s="10"/>
    </row>
    <row r="91" spans="1:7" ht="12.75">
      <c r="A91" s="15"/>
      <c r="B91" s="25"/>
      <c r="C91" s="10"/>
      <c r="D91" s="10"/>
      <c r="E91" s="10"/>
      <c r="F91" s="18"/>
      <c r="G91" s="10"/>
    </row>
  </sheetData>
  <sheetProtection/>
  <mergeCells count="1">
    <mergeCell ref="A2:G2"/>
  </mergeCells>
  <conditionalFormatting sqref="C4:C34">
    <cfRule type="cellIs" priority="1" dxfId="0" operator="between" stopIfTrue="1">
      <formula>100</formula>
      <formula>110</formula>
    </cfRule>
  </conditionalFormatting>
  <printOptions horizontalCentered="1"/>
  <pageMargins left="0.35433070866141736" right="0.35433070866141736" top="0.7874015748031497" bottom="0.7874015748031497" header="0" footer="0"/>
  <pageSetup horizontalDpi="600" verticalDpi="600" orientation="portrait" paperSize="9" scale="89" r:id="rId1"/>
  <rowBreaks count="1" manualBreakCount="1">
    <brk id="3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7109375" style="16" customWidth="1"/>
    <col min="2" max="2" width="22.140625" style="27" customWidth="1"/>
    <col min="3" max="3" width="5.7109375" style="0" customWidth="1"/>
    <col min="4" max="5" width="8.7109375" style="0" customWidth="1"/>
    <col min="6" max="6" width="47.8515625" style="19" customWidth="1"/>
    <col min="7" max="7" width="9.140625" style="0" customWidth="1"/>
  </cols>
  <sheetData>
    <row r="1" spans="2:7" s="20" customFormat="1" ht="12.75">
      <c r="B1" s="23"/>
      <c r="C1" s="21"/>
      <c r="D1" s="21"/>
      <c r="E1" s="21"/>
      <c r="F1" s="22"/>
      <c r="G1" s="21"/>
    </row>
    <row r="2" spans="1:7" ht="25.5">
      <c r="A2" s="88"/>
      <c r="B2" s="88"/>
      <c r="C2" s="88"/>
      <c r="D2" s="88"/>
      <c r="E2" s="88"/>
      <c r="F2" s="88"/>
      <c r="G2" s="88"/>
    </row>
    <row r="3" spans="1:7" s="9" customFormat="1" ht="15.75">
      <c r="A3" s="5"/>
      <c r="B3" s="24"/>
      <c r="C3" s="5"/>
      <c r="D3" s="5"/>
      <c r="E3" s="5"/>
      <c r="F3" s="17"/>
      <c r="G3" s="5"/>
    </row>
    <row r="4" spans="1:7" ht="15.75">
      <c r="A4" s="6"/>
      <c r="B4" s="25"/>
      <c r="C4" s="11"/>
      <c r="D4" s="4"/>
      <c r="E4" s="4"/>
      <c r="F4" s="2"/>
      <c r="G4" s="4"/>
    </row>
    <row r="5" spans="1:7" ht="15.75">
      <c r="A5" s="6"/>
      <c r="B5" s="25"/>
      <c r="C5" s="11"/>
      <c r="D5" s="4"/>
      <c r="E5" s="4"/>
      <c r="F5" s="2"/>
      <c r="G5" s="4"/>
    </row>
    <row r="6" spans="1:7" ht="15.75">
      <c r="A6" s="6"/>
      <c r="B6" s="25"/>
      <c r="C6" s="11"/>
      <c r="D6" s="4"/>
      <c r="E6" s="4"/>
      <c r="F6" s="2"/>
      <c r="G6" s="4"/>
    </row>
    <row r="7" spans="1:7" ht="12.75">
      <c r="A7" s="6"/>
      <c r="B7" s="25"/>
      <c r="C7" s="11"/>
      <c r="D7" s="4"/>
      <c r="E7" s="4"/>
      <c r="F7" s="18"/>
      <c r="G7" s="4"/>
    </row>
    <row r="8" spans="1:7" ht="15.75">
      <c r="A8" s="6"/>
      <c r="B8" s="25"/>
      <c r="C8" s="11"/>
      <c r="D8" s="4"/>
      <c r="E8" s="4"/>
      <c r="F8" s="2"/>
      <c r="G8" s="4"/>
    </row>
    <row r="9" spans="1:7" ht="15.75">
      <c r="A9" s="6"/>
      <c r="B9" s="25"/>
      <c r="C9" s="11"/>
      <c r="D9" s="4"/>
      <c r="E9" s="4"/>
      <c r="F9" s="2"/>
      <c r="G9" s="4"/>
    </row>
    <row r="10" spans="1:7" ht="15.75">
      <c r="A10" s="6"/>
      <c r="B10" s="25"/>
      <c r="C10" s="11"/>
      <c r="D10" s="4"/>
      <c r="E10" s="4"/>
      <c r="F10" s="2"/>
      <c r="G10" s="4"/>
    </row>
    <row r="11" spans="1:7" ht="15.75">
      <c r="A11" s="6"/>
      <c r="B11" s="25"/>
      <c r="C11" s="11"/>
      <c r="D11" s="4"/>
      <c r="E11" s="4"/>
      <c r="F11" s="2"/>
      <c r="G11" s="4"/>
    </row>
    <row r="12" spans="1:7" ht="15.75">
      <c r="A12" s="6"/>
      <c r="B12" s="25"/>
      <c r="C12" s="11"/>
      <c r="D12" s="4"/>
      <c r="E12" s="4"/>
      <c r="F12" s="2"/>
      <c r="G12" s="4"/>
    </row>
    <row r="13" spans="1:7" ht="15.75">
      <c r="A13" s="6"/>
      <c r="B13" s="25"/>
      <c r="C13" s="11"/>
      <c r="D13" s="4"/>
      <c r="E13" s="4"/>
      <c r="F13" s="2"/>
      <c r="G13" s="4"/>
    </row>
    <row r="14" spans="1:7" ht="15.75">
      <c r="A14" s="6"/>
      <c r="B14" s="25"/>
      <c r="C14" s="11"/>
      <c r="D14" s="4"/>
      <c r="E14" s="4"/>
      <c r="F14" s="2"/>
      <c r="G14" s="4"/>
    </row>
    <row r="15" spans="1:7" ht="15.75">
      <c r="A15" s="6"/>
      <c r="B15" s="25"/>
      <c r="C15" s="11"/>
      <c r="D15" s="4"/>
      <c r="E15" s="4"/>
      <c r="F15" s="2"/>
      <c r="G15" s="4"/>
    </row>
    <row r="16" spans="1:7" ht="15.75">
      <c r="A16" s="6"/>
      <c r="B16" s="25"/>
      <c r="C16" s="11"/>
      <c r="D16" s="7"/>
      <c r="E16" s="7"/>
      <c r="F16" s="2"/>
      <c r="G16" s="4"/>
    </row>
    <row r="17" spans="1:7" ht="15.75">
      <c r="A17" s="6"/>
      <c r="B17" s="25"/>
      <c r="C17" s="11"/>
      <c r="D17" s="4"/>
      <c r="E17" s="4"/>
      <c r="F17" s="2"/>
      <c r="G17" s="4"/>
    </row>
    <row r="18" spans="1:7" ht="15.75">
      <c r="A18" s="6"/>
      <c r="B18" s="25"/>
      <c r="C18" s="11"/>
      <c r="D18" s="4"/>
      <c r="E18" s="4"/>
      <c r="F18" s="2"/>
      <c r="G18" s="4"/>
    </row>
    <row r="19" spans="1:7" ht="15.75">
      <c r="A19" s="6"/>
      <c r="B19" s="25"/>
      <c r="C19" s="11"/>
      <c r="D19" s="4"/>
      <c r="E19" s="4"/>
      <c r="F19" s="2"/>
      <c r="G19" s="4"/>
    </row>
    <row r="20" spans="1:7" ht="15.75">
      <c r="A20" s="6"/>
      <c r="B20" s="25"/>
      <c r="C20" s="11"/>
      <c r="D20" s="4"/>
      <c r="E20" s="4"/>
      <c r="F20" s="2"/>
      <c r="G20" s="4"/>
    </row>
    <row r="21" spans="1:7" ht="15.75">
      <c r="A21" s="6"/>
      <c r="B21" s="25"/>
      <c r="C21" s="11"/>
      <c r="D21" s="4"/>
      <c r="E21" s="4"/>
      <c r="F21" s="2"/>
      <c r="G21" s="4"/>
    </row>
    <row r="22" spans="1:7" ht="15.75">
      <c r="A22" s="6"/>
      <c r="B22" s="25"/>
      <c r="C22" s="11"/>
      <c r="D22" s="4"/>
      <c r="E22" s="4"/>
      <c r="F22" s="2"/>
      <c r="G22" s="4"/>
    </row>
    <row r="23" spans="1:7" ht="15.75">
      <c r="A23" s="6"/>
      <c r="B23" s="25"/>
      <c r="C23" s="11"/>
      <c r="D23" s="4"/>
      <c r="E23" s="4"/>
      <c r="F23" s="2"/>
      <c r="G23" s="4"/>
    </row>
    <row r="24" spans="1:7" ht="15.75">
      <c r="A24" s="6"/>
      <c r="B24" s="25"/>
      <c r="C24" s="11"/>
      <c r="D24" s="4"/>
      <c r="E24" s="4"/>
      <c r="F24" s="2"/>
      <c r="G24" s="4"/>
    </row>
    <row r="25" spans="1:7" ht="15.75">
      <c r="A25" s="6"/>
      <c r="B25" s="25"/>
      <c r="C25" s="11"/>
      <c r="D25" s="4"/>
      <c r="E25" s="4"/>
      <c r="F25" s="2"/>
      <c r="G25" s="4"/>
    </row>
    <row r="26" spans="1:7" ht="15.75">
      <c r="A26" s="6"/>
      <c r="B26" s="25"/>
      <c r="C26" s="11"/>
      <c r="D26" s="4"/>
      <c r="E26" s="4"/>
      <c r="F26" s="2"/>
      <c r="G26" s="4"/>
    </row>
    <row r="27" spans="1:7" ht="15.75">
      <c r="A27" s="6"/>
      <c r="B27" s="25"/>
      <c r="C27" s="11"/>
      <c r="D27" s="4"/>
      <c r="E27" s="4"/>
      <c r="F27" s="2"/>
      <c r="G27" s="4"/>
    </row>
    <row r="28" spans="1:7" ht="15.75">
      <c r="A28" s="6"/>
      <c r="B28" s="25"/>
      <c r="C28" s="11"/>
      <c r="D28" s="4"/>
      <c r="E28" s="4"/>
      <c r="F28" s="2"/>
      <c r="G28" s="4"/>
    </row>
    <row r="29" spans="1:7" ht="15.75">
      <c r="A29" s="6"/>
      <c r="B29" s="25"/>
      <c r="C29" s="11"/>
      <c r="D29" s="4"/>
      <c r="E29" s="4"/>
      <c r="F29" s="2"/>
      <c r="G29" s="4"/>
    </row>
    <row r="30" spans="1:7" ht="15.75">
      <c r="A30" s="6"/>
      <c r="B30" s="25"/>
      <c r="C30" s="11"/>
      <c r="D30" s="4"/>
      <c r="E30" s="4"/>
      <c r="F30" s="2"/>
      <c r="G30" s="4"/>
    </row>
    <row r="31" spans="1:7" ht="15.75">
      <c r="A31" s="6"/>
      <c r="B31" s="25"/>
      <c r="C31" s="11"/>
      <c r="D31" s="4"/>
      <c r="E31" s="4"/>
      <c r="F31" s="2"/>
      <c r="G31" s="4"/>
    </row>
    <row r="32" spans="1:7" ht="15.75">
      <c r="A32" s="6"/>
      <c r="B32" s="25"/>
      <c r="C32" s="11"/>
      <c r="D32" s="4"/>
      <c r="E32" s="4"/>
      <c r="F32" s="2"/>
      <c r="G32" s="4"/>
    </row>
    <row r="33" spans="1:7" ht="15.75">
      <c r="A33" s="6"/>
      <c r="B33" s="25"/>
      <c r="C33" s="11"/>
      <c r="D33" s="4"/>
      <c r="E33" s="4"/>
      <c r="F33" s="2"/>
      <c r="G33" s="4"/>
    </row>
    <row r="34" spans="1:7" ht="15.75">
      <c r="A34" s="6"/>
      <c r="B34" s="25"/>
      <c r="C34" s="11"/>
      <c r="D34" s="4"/>
      <c r="E34" s="4"/>
      <c r="F34" s="2"/>
      <c r="G34" s="4"/>
    </row>
    <row r="35" spans="1:7" ht="15.75">
      <c r="A35" s="5"/>
      <c r="B35" s="28"/>
      <c r="C35" s="29"/>
      <c r="D35" s="29"/>
      <c r="E35" s="7"/>
      <c r="F35" s="30"/>
      <c r="G35" s="7"/>
    </row>
    <row r="36" spans="1:7" ht="15.75">
      <c r="A36" s="5"/>
      <c r="B36" s="1"/>
      <c r="C36" s="3"/>
      <c r="D36" s="3"/>
      <c r="E36" s="3"/>
      <c r="F36" s="2"/>
      <c r="G36" s="4"/>
    </row>
    <row r="37" spans="1:7" ht="15.75">
      <c r="A37" s="5"/>
      <c r="B37" s="1"/>
      <c r="C37" s="3"/>
      <c r="D37" s="3"/>
      <c r="E37" s="3"/>
      <c r="F37" s="2"/>
      <c r="G37" s="4"/>
    </row>
    <row r="38" spans="1:7" ht="15.75">
      <c r="A38" s="5"/>
      <c r="B38" s="1"/>
      <c r="C38" s="3"/>
      <c r="D38" s="3"/>
      <c r="E38" s="4"/>
      <c r="F38" s="2"/>
      <c r="G38" s="4"/>
    </row>
    <row r="39" spans="1:7" ht="15.75">
      <c r="A39" s="5"/>
      <c r="B39" s="1"/>
      <c r="C39" s="3"/>
      <c r="D39" s="3"/>
      <c r="E39" s="3"/>
      <c r="F39" s="2"/>
      <c r="G39" s="4"/>
    </row>
    <row r="40" spans="1:7" ht="15.75">
      <c r="A40" s="5"/>
      <c r="B40" s="1"/>
      <c r="C40" s="3"/>
      <c r="D40" s="3"/>
      <c r="E40" s="4"/>
      <c r="F40" s="2"/>
      <c r="G40" s="4"/>
    </row>
    <row r="41" spans="1:7" ht="15.75">
      <c r="A41" s="5"/>
      <c r="B41" s="1"/>
      <c r="C41" s="3"/>
      <c r="D41" s="3"/>
      <c r="E41" s="4"/>
      <c r="F41" s="2"/>
      <c r="G41" s="4"/>
    </row>
    <row r="42" spans="1:7" ht="15.75">
      <c r="A42" s="5"/>
      <c r="B42" s="1"/>
      <c r="C42" s="3"/>
      <c r="D42" s="3"/>
      <c r="E42" s="3"/>
      <c r="F42" s="18"/>
      <c r="G42" s="4"/>
    </row>
    <row r="43" spans="1:7" ht="15.75">
      <c r="A43" s="5"/>
      <c r="B43" s="1"/>
      <c r="C43" s="3"/>
      <c r="D43" s="3"/>
      <c r="E43" s="3"/>
      <c r="F43" s="2"/>
      <c r="G43" s="4"/>
    </row>
    <row r="44" spans="1:7" ht="15.75">
      <c r="A44" s="5"/>
      <c r="B44" s="1"/>
      <c r="C44" s="3"/>
      <c r="D44" s="3"/>
      <c r="E44" s="3"/>
      <c r="F44" s="2"/>
      <c r="G44" s="4"/>
    </row>
    <row r="45" spans="1:7" ht="15.75">
      <c r="A45" s="5"/>
      <c r="B45" s="1"/>
      <c r="C45" s="3"/>
      <c r="D45" s="3"/>
      <c r="E45" s="3"/>
      <c r="F45" s="2"/>
      <c r="G45" s="4"/>
    </row>
    <row r="46" spans="1:7" ht="15.75">
      <c r="A46" s="5"/>
      <c r="B46" s="1"/>
      <c r="C46" s="3"/>
      <c r="D46" s="3"/>
      <c r="E46" s="3"/>
      <c r="F46" s="2"/>
      <c r="G46" s="4"/>
    </row>
    <row r="47" spans="1:7" ht="15.75">
      <c r="A47" s="5"/>
      <c r="B47" s="1"/>
      <c r="C47" s="3"/>
      <c r="D47" s="3"/>
      <c r="E47" s="3"/>
      <c r="F47" s="2"/>
      <c r="G47" s="4"/>
    </row>
    <row r="48" spans="1:7" ht="15.75">
      <c r="A48" s="5"/>
      <c r="B48" s="1"/>
      <c r="C48" s="3"/>
      <c r="D48" s="3"/>
      <c r="E48" s="3"/>
      <c r="F48" s="2"/>
      <c r="G48" s="4"/>
    </row>
    <row r="49" spans="1:7" ht="15.75">
      <c r="A49" s="5"/>
      <c r="B49" s="1"/>
      <c r="C49" s="3"/>
      <c r="D49" s="3"/>
      <c r="E49" s="3"/>
      <c r="F49" s="2"/>
      <c r="G49" s="4"/>
    </row>
    <row r="50" spans="1:7" ht="15.75">
      <c r="A50" s="5"/>
      <c r="B50" s="1"/>
      <c r="C50" s="3"/>
      <c r="D50" s="3"/>
      <c r="E50" s="3"/>
      <c r="F50" s="2"/>
      <c r="G50" s="4"/>
    </row>
    <row r="51" spans="1:7" ht="15.75">
      <c r="A51" s="5"/>
      <c r="B51" s="1"/>
      <c r="C51" s="3"/>
      <c r="D51" s="3"/>
      <c r="E51" s="3"/>
      <c r="F51" s="2"/>
      <c r="G51" s="4"/>
    </row>
    <row r="52" spans="1:7" ht="15.75">
      <c r="A52" s="5"/>
      <c r="B52" s="1"/>
      <c r="C52" s="3"/>
      <c r="D52" s="3"/>
      <c r="E52" s="3"/>
      <c r="F52" s="2"/>
      <c r="G52" s="4"/>
    </row>
    <row r="53" spans="1:7" ht="15.75">
      <c r="A53" s="5"/>
      <c r="B53" s="1"/>
      <c r="C53" s="3"/>
      <c r="D53" s="3"/>
      <c r="E53" s="3"/>
      <c r="F53" s="2"/>
      <c r="G53" s="4"/>
    </row>
    <row r="54" spans="1:7" ht="15.75">
      <c r="A54" s="5"/>
      <c r="B54" s="1"/>
      <c r="C54" s="3"/>
      <c r="D54" s="3"/>
      <c r="E54" s="3"/>
      <c r="F54" s="2"/>
      <c r="G54" s="4"/>
    </row>
    <row r="55" spans="1:7" ht="15.75">
      <c r="A55" s="5"/>
      <c r="B55" s="1"/>
      <c r="C55" s="3"/>
      <c r="D55" s="3"/>
      <c r="E55" s="3"/>
      <c r="F55" s="2"/>
      <c r="G55" s="4"/>
    </row>
    <row r="56" spans="1:7" ht="15.75">
      <c r="A56" s="5"/>
      <c r="B56" s="1"/>
      <c r="C56" s="3"/>
      <c r="D56" s="3"/>
      <c r="E56" s="3"/>
      <c r="F56" s="2"/>
      <c r="G56" s="4"/>
    </row>
    <row r="57" spans="1:7" ht="15.75">
      <c r="A57" s="5"/>
      <c r="B57" s="1"/>
      <c r="C57" s="3"/>
      <c r="D57" s="3"/>
      <c r="E57" s="3"/>
      <c r="F57" s="2"/>
      <c r="G57" s="4"/>
    </row>
    <row r="58" spans="1:7" ht="15.75">
      <c r="A58" s="5"/>
      <c r="B58" s="1"/>
      <c r="C58" s="3"/>
      <c r="D58" s="3"/>
      <c r="E58" s="3"/>
      <c r="F58" s="2"/>
      <c r="G58" s="4"/>
    </row>
    <row r="59" spans="1:7" ht="15.75">
      <c r="A59" s="5"/>
      <c r="B59" s="1"/>
      <c r="C59" s="3"/>
      <c r="D59" s="3"/>
      <c r="E59" s="3"/>
      <c r="F59" s="2"/>
      <c r="G59" s="4"/>
    </row>
    <row r="60" spans="1:7" ht="15.75">
      <c r="A60" s="5"/>
      <c r="B60" s="1"/>
      <c r="C60" s="3"/>
      <c r="D60" s="3"/>
      <c r="E60" s="3"/>
      <c r="F60" s="2"/>
      <c r="G60" s="4"/>
    </row>
    <row r="61" spans="1:7" ht="15.75">
      <c r="A61" s="5"/>
      <c r="B61" s="1"/>
      <c r="C61" s="3"/>
      <c r="D61" s="3"/>
      <c r="E61" s="3"/>
      <c r="F61" s="2"/>
      <c r="G61" s="4"/>
    </row>
    <row r="62" spans="1:7" ht="15.75">
      <c r="A62" s="5"/>
      <c r="B62" s="1"/>
      <c r="C62" s="3"/>
      <c r="D62" s="3"/>
      <c r="E62" s="3"/>
      <c r="F62" s="18"/>
      <c r="G62" s="4"/>
    </row>
    <row r="63" spans="1:7" ht="15.75">
      <c r="A63" s="5"/>
      <c r="B63" s="1"/>
      <c r="C63" s="3"/>
      <c r="D63" s="3"/>
      <c r="E63" s="3"/>
      <c r="F63" s="2"/>
      <c r="G63" s="4"/>
    </row>
    <row r="64" spans="1:7" ht="15.75">
      <c r="A64" s="5"/>
      <c r="B64" s="1"/>
      <c r="C64" s="3"/>
      <c r="D64" s="3"/>
      <c r="E64" s="3"/>
      <c r="F64" s="2"/>
      <c r="G64" s="4"/>
    </row>
    <row r="65" spans="1:7" ht="15.75">
      <c r="A65" s="5"/>
      <c r="B65" s="1"/>
      <c r="C65" s="3"/>
      <c r="D65" s="3"/>
      <c r="E65" s="3"/>
      <c r="F65" s="2"/>
      <c r="G65" s="4"/>
    </row>
    <row r="66" spans="1:7" ht="15.75">
      <c r="A66" s="5"/>
      <c r="B66" s="1"/>
      <c r="C66" s="3"/>
      <c r="D66" s="3"/>
      <c r="E66" s="3"/>
      <c r="F66" s="2"/>
      <c r="G66" s="4"/>
    </row>
    <row r="67" spans="1:7" ht="15.75">
      <c r="A67" s="5"/>
      <c r="B67" s="1"/>
      <c r="C67" s="3"/>
      <c r="D67" s="3"/>
      <c r="E67" s="3"/>
      <c r="F67" s="2"/>
      <c r="G67" s="4"/>
    </row>
    <row r="68" spans="1:7" ht="15.75">
      <c r="A68" s="5"/>
      <c r="B68" s="1"/>
      <c r="C68" s="3"/>
      <c r="D68" s="3"/>
      <c r="E68" s="3"/>
      <c r="F68" s="2"/>
      <c r="G68" s="4"/>
    </row>
    <row r="69" spans="1:7" ht="15.75">
      <c r="A69" s="5"/>
      <c r="B69" s="1"/>
      <c r="C69" s="3"/>
      <c r="D69" s="3"/>
      <c r="E69" s="3"/>
      <c r="F69" s="2"/>
      <c r="G69" s="4"/>
    </row>
    <row r="70" spans="1:7" ht="15.75">
      <c r="A70" s="5"/>
      <c r="B70" s="1"/>
      <c r="C70" s="3"/>
      <c r="D70" s="3"/>
      <c r="E70" s="3"/>
      <c r="F70" s="2"/>
      <c r="G70" s="4"/>
    </row>
    <row r="71" spans="1:7" ht="15.75">
      <c r="A71" s="5"/>
      <c r="B71" s="1"/>
      <c r="C71" s="3"/>
      <c r="D71" s="3"/>
      <c r="E71" s="3"/>
      <c r="F71" s="2"/>
      <c r="G71" s="4"/>
    </row>
    <row r="72" spans="1:7" ht="15.75">
      <c r="A72" s="13"/>
      <c r="B72" s="26"/>
      <c r="C72" s="12"/>
      <c r="D72" s="12"/>
      <c r="E72" s="12"/>
      <c r="F72" s="18"/>
      <c r="G72" s="8"/>
    </row>
    <row r="73" spans="1:7" ht="12.75">
      <c r="A73" s="14"/>
      <c r="B73" s="25"/>
      <c r="C73" s="4"/>
      <c r="D73" s="4"/>
      <c r="E73" s="4"/>
      <c r="F73" s="18"/>
      <c r="G73" s="4"/>
    </row>
    <row r="74" spans="1:7" ht="12.75">
      <c r="A74" s="14"/>
      <c r="B74" s="25"/>
      <c r="C74" s="4"/>
      <c r="D74" s="4"/>
      <c r="E74" s="4"/>
      <c r="F74" s="18"/>
      <c r="G74" s="10"/>
    </row>
    <row r="75" spans="1:7" ht="12.75">
      <c r="A75" s="14"/>
      <c r="B75" s="25"/>
      <c r="C75" s="4"/>
      <c r="D75" s="4"/>
      <c r="E75" s="4"/>
      <c r="F75" s="18"/>
      <c r="G75" s="10"/>
    </row>
    <row r="76" spans="1:7" ht="12.75">
      <c r="A76" s="14"/>
      <c r="B76" s="25"/>
      <c r="C76" s="4"/>
      <c r="D76" s="4"/>
      <c r="E76" s="4"/>
      <c r="F76" s="18"/>
      <c r="G76" s="10"/>
    </row>
    <row r="77" spans="1:7" ht="12.75">
      <c r="A77" s="14"/>
      <c r="B77" s="25"/>
      <c r="C77" s="4"/>
      <c r="D77" s="4"/>
      <c r="E77" s="4"/>
      <c r="F77" s="18"/>
      <c r="G77" s="10"/>
    </row>
    <row r="78" spans="1:7" ht="12.75">
      <c r="A78" s="14"/>
      <c r="B78" s="25"/>
      <c r="C78" s="4"/>
      <c r="D78" s="4"/>
      <c r="E78" s="4"/>
      <c r="F78" s="18"/>
      <c r="G78" s="10"/>
    </row>
    <row r="79" spans="1:7" ht="12.75">
      <c r="A79" s="14"/>
      <c r="B79" s="25"/>
      <c r="C79" s="4"/>
      <c r="D79" s="4"/>
      <c r="E79" s="4"/>
      <c r="F79" s="18"/>
      <c r="G79" s="10"/>
    </row>
    <row r="80" spans="1:7" ht="12.75">
      <c r="A80" s="14"/>
      <c r="B80" s="25"/>
      <c r="C80" s="4"/>
      <c r="D80" s="4"/>
      <c r="E80" s="4"/>
      <c r="F80" s="18"/>
      <c r="G80" s="10"/>
    </row>
    <row r="81" spans="1:7" ht="12.75">
      <c r="A81" s="14"/>
      <c r="B81" s="25"/>
      <c r="C81" s="4"/>
      <c r="D81" s="4"/>
      <c r="E81" s="4"/>
      <c r="F81" s="18"/>
      <c r="G81" s="10"/>
    </row>
    <row r="82" spans="1:7" ht="12.75">
      <c r="A82" s="14"/>
      <c r="B82" s="25"/>
      <c r="C82" s="4"/>
      <c r="D82" s="4"/>
      <c r="E82" s="4"/>
      <c r="F82" s="18"/>
      <c r="G82" s="10"/>
    </row>
    <row r="83" spans="1:7" ht="12.75">
      <c r="A83" s="14"/>
      <c r="B83" s="25"/>
      <c r="C83" s="4"/>
      <c r="D83" s="4"/>
      <c r="E83" s="4"/>
      <c r="F83" s="18"/>
      <c r="G83" s="10"/>
    </row>
    <row r="84" spans="1:7" ht="12.75">
      <c r="A84" s="14"/>
      <c r="B84" s="25"/>
      <c r="C84" s="4"/>
      <c r="D84" s="4"/>
      <c r="E84" s="4"/>
      <c r="F84" s="18"/>
      <c r="G84" s="10"/>
    </row>
    <row r="85" spans="1:7" ht="12.75">
      <c r="A85" s="14"/>
      <c r="B85" s="25"/>
      <c r="C85" s="4"/>
      <c r="D85" s="4"/>
      <c r="E85" s="4"/>
      <c r="F85" s="18"/>
      <c r="G85" s="10"/>
    </row>
    <row r="86" spans="1:7" ht="12.75">
      <c r="A86" s="15"/>
      <c r="B86" s="25"/>
      <c r="C86" s="10"/>
      <c r="D86" s="10"/>
      <c r="E86" s="10"/>
      <c r="F86" s="18"/>
      <c r="G86" s="10"/>
    </row>
    <row r="87" spans="1:7" ht="12.75">
      <c r="A87" s="15"/>
      <c r="B87" s="25"/>
      <c r="C87" s="10"/>
      <c r="D87" s="10"/>
      <c r="E87" s="10"/>
      <c r="F87" s="18"/>
      <c r="G87" s="10"/>
    </row>
    <row r="88" spans="1:7" ht="12.75">
      <c r="A88" s="15"/>
      <c r="B88" s="25"/>
      <c r="C88" s="10"/>
      <c r="D88" s="10"/>
      <c r="E88" s="10"/>
      <c r="F88" s="18"/>
      <c r="G88" s="10"/>
    </row>
    <row r="89" spans="1:7" ht="12.75">
      <c r="A89" s="15"/>
      <c r="B89" s="25"/>
      <c r="C89" s="10"/>
      <c r="D89" s="10"/>
      <c r="E89" s="10"/>
      <c r="F89" s="18"/>
      <c r="G89" s="10"/>
    </row>
    <row r="90" spans="1:7" ht="12.75">
      <c r="A90" s="15"/>
      <c r="B90" s="25"/>
      <c r="C90" s="10"/>
      <c r="D90" s="10"/>
      <c r="E90" s="10"/>
      <c r="F90" s="18"/>
      <c r="G90" s="10"/>
    </row>
  </sheetData>
  <sheetProtection/>
  <mergeCells count="1">
    <mergeCell ref="A2:G2"/>
  </mergeCells>
  <conditionalFormatting sqref="C4:C34">
    <cfRule type="cellIs" priority="1" dxfId="0" operator="between" stopIfTrue="1">
      <formula>100</formula>
      <formula>110</formula>
    </cfRule>
  </conditionalFormatting>
  <printOptions horizontalCentered="1"/>
  <pageMargins left="0.35433070866141736" right="0.35433070866141736" top="0.7874015748031497" bottom="0.7874015748031497" header="0" footer="0"/>
  <pageSetup horizontalDpi="600" verticalDpi="600" orientation="portrait" paperSize="9" scale="89" r:id="rId1"/>
  <rowBreaks count="1" manualBreakCount="1">
    <brk id="3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1">
      <pane xSplit="5745" topLeftCell="G1" activePane="topRight" state="split"/>
      <selection pane="topLeft" activeCell="A1" sqref="A1"/>
      <selection pane="topRight" activeCell="N4" sqref="N4"/>
    </sheetView>
  </sheetViews>
  <sheetFormatPr defaultColWidth="9.140625" defaultRowHeight="12.75"/>
  <cols>
    <col min="1" max="1" width="5.7109375" style="16" customWidth="1"/>
    <col min="2" max="2" width="22.140625" style="27" customWidth="1"/>
    <col min="3" max="3" width="5.7109375" style="0" customWidth="1"/>
    <col min="4" max="5" width="8.7109375" style="81" customWidth="1"/>
    <col min="6" max="6" width="41.421875" style="19" customWidth="1"/>
    <col min="7" max="7" width="6.140625" style="19" customWidth="1"/>
    <col min="8" max="8" width="5.8515625" style="19" customWidth="1"/>
    <col min="9" max="9" width="6.421875" style="19" customWidth="1"/>
    <col min="10" max="14" width="12.00390625" style="19" customWidth="1"/>
    <col min="15" max="15" width="9.140625" style="91" customWidth="1"/>
  </cols>
  <sheetData>
    <row r="1" spans="1:15" s="20" customFormat="1" ht="12.75">
      <c r="A1" s="20" t="s">
        <v>113</v>
      </c>
      <c r="B1" s="23"/>
      <c r="C1" s="21" t="s">
        <v>115</v>
      </c>
      <c r="D1" s="89"/>
      <c r="E1" s="89" t="s">
        <v>114</v>
      </c>
      <c r="F1" s="85" t="s">
        <v>116</v>
      </c>
      <c r="G1" s="22"/>
      <c r="H1" s="22"/>
      <c r="I1" s="22"/>
      <c r="J1" s="22"/>
      <c r="K1" s="22"/>
      <c r="L1" s="22"/>
      <c r="M1" s="22"/>
      <c r="N1" s="22"/>
      <c r="O1" s="90"/>
    </row>
    <row r="2" spans="1:15" ht="25.5">
      <c r="A2" s="88" t="s">
        <v>120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s="9" customFormat="1" ht="31.5">
      <c r="A3" s="5" t="s">
        <v>0</v>
      </c>
      <c r="B3" s="24" t="s">
        <v>1</v>
      </c>
      <c r="C3" s="5" t="s">
        <v>112</v>
      </c>
      <c r="D3" s="13" t="s">
        <v>2</v>
      </c>
      <c r="E3" s="13" t="s">
        <v>3</v>
      </c>
      <c r="F3" s="17" t="s">
        <v>4</v>
      </c>
      <c r="G3" s="17" t="s">
        <v>124</v>
      </c>
      <c r="H3" s="17" t="s">
        <v>125</v>
      </c>
      <c r="I3" s="17" t="s">
        <v>126</v>
      </c>
      <c r="J3" s="17" t="s">
        <v>123</v>
      </c>
      <c r="K3" s="17" t="s">
        <v>133</v>
      </c>
      <c r="L3" s="17" t="s">
        <v>134</v>
      </c>
      <c r="M3" s="17" t="s">
        <v>135</v>
      </c>
      <c r="N3" s="17" t="s">
        <v>123</v>
      </c>
      <c r="O3" s="5" t="s">
        <v>18</v>
      </c>
    </row>
    <row r="4" spans="1:15" ht="15.75">
      <c r="A4" s="6">
        <v>68</v>
      </c>
      <c r="B4" s="40" t="s">
        <v>45</v>
      </c>
      <c r="C4" s="55">
        <v>20</v>
      </c>
      <c r="D4" s="8" t="s">
        <v>23</v>
      </c>
      <c r="E4" s="8" t="s">
        <v>24</v>
      </c>
      <c r="F4" s="39"/>
      <c r="G4" s="39"/>
      <c r="H4" s="39">
        <v>7</v>
      </c>
      <c r="I4" s="39">
        <v>7</v>
      </c>
      <c r="J4" s="39">
        <f>SUM(G4:I4)/COUNT(G4:I4)</f>
        <v>7</v>
      </c>
      <c r="K4" s="39">
        <v>7</v>
      </c>
      <c r="L4" s="39">
        <v>7</v>
      </c>
      <c r="M4" s="39">
        <v>7</v>
      </c>
      <c r="N4" s="2">
        <f>SUM(K4:M4)/COUNT(K4:M4)</f>
        <v>7</v>
      </c>
      <c r="O4" s="7" t="s">
        <v>136</v>
      </c>
    </row>
    <row r="5" spans="1:15" ht="15.75">
      <c r="A5" s="5">
        <v>41</v>
      </c>
      <c r="B5" s="36" t="s">
        <v>72</v>
      </c>
      <c r="C5" s="37">
        <v>18</v>
      </c>
      <c r="D5" s="12" t="s">
        <v>23</v>
      </c>
      <c r="E5" s="12" t="s">
        <v>59</v>
      </c>
      <c r="F5" s="39"/>
      <c r="G5" s="39">
        <v>7.2</v>
      </c>
      <c r="H5" s="39">
        <v>7.2</v>
      </c>
      <c r="I5" s="39"/>
      <c r="J5" s="39">
        <f>SUM(G5:I5)/COUNT(G5:I5)</f>
        <v>7.2</v>
      </c>
      <c r="K5" s="39">
        <v>7</v>
      </c>
      <c r="L5" s="39">
        <v>6.8</v>
      </c>
      <c r="M5" s="39"/>
      <c r="N5" s="2">
        <f>SUM(K5:M5)/COUNT(K5:M5)</f>
        <v>6.9</v>
      </c>
      <c r="O5" s="7" t="s">
        <v>136</v>
      </c>
    </row>
    <row r="6" spans="1:15" ht="15.75">
      <c r="A6" s="14">
        <v>63</v>
      </c>
      <c r="B6" s="51" t="s">
        <v>87</v>
      </c>
      <c r="C6" s="52">
        <v>11</v>
      </c>
      <c r="D6" s="8" t="s">
        <v>23</v>
      </c>
      <c r="E6" s="8" t="s">
        <v>59</v>
      </c>
      <c r="F6" s="53" t="s">
        <v>107</v>
      </c>
      <c r="G6" s="53">
        <v>6.1</v>
      </c>
      <c r="H6" s="53">
        <v>7.2</v>
      </c>
      <c r="I6" s="53"/>
      <c r="J6" s="44">
        <f>SUM(G6:I6)/COUNT(G6:I6)</f>
        <v>6.65</v>
      </c>
      <c r="K6" s="44">
        <v>7</v>
      </c>
      <c r="L6" s="44">
        <v>6.8</v>
      </c>
      <c r="M6" s="44"/>
      <c r="N6" s="2">
        <f>SUM(K6:M6)/COUNT(K6:M6)</f>
        <v>6.9</v>
      </c>
      <c r="O6" s="7" t="s">
        <v>136</v>
      </c>
    </row>
    <row r="7" spans="1:15" ht="15.75">
      <c r="A7" s="14">
        <v>72</v>
      </c>
      <c r="B7" s="40" t="s">
        <v>91</v>
      </c>
      <c r="C7" s="38">
        <v>17</v>
      </c>
      <c r="D7" s="8" t="s">
        <v>23</v>
      </c>
      <c r="E7" s="8" t="s">
        <v>59</v>
      </c>
      <c r="F7" s="41" t="s">
        <v>110</v>
      </c>
      <c r="G7" s="41">
        <v>6.2</v>
      </c>
      <c r="H7" s="41">
        <v>6.8</v>
      </c>
      <c r="I7" s="41"/>
      <c r="J7" s="39">
        <f>SUM(G7:I7)/COUNT(G7:I7)</f>
        <v>6.5</v>
      </c>
      <c r="K7" s="39">
        <v>6.7</v>
      </c>
      <c r="L7" s="39">
        <v>6.6</v>
      </c>
      <c r="M7" s="39"/>
      <c r="N7" s="2">
        <f>SUM(K7:M7)/COUNT(K7:M7)</f>
        <v>6.65</v>
      </c>
      <c r="O7" s="7" t="s">
        <v>137</v>
      </c>
    </row>
    <row r="8" spans="1:15" ht="15.75">
      <c r="A8" s="5">
        <v>7</v>
      </c>
      <c r="B8" s="36" t="s">
        <v>6</v>
      </c>
      <c r="C8" s="37">
        <v>17</v>
      </c>
      <c r="D8" s="12" t="s">
        <v>23</v>
      </c>
      <c r="E8" s="8" t="s">
        <v>59</v>
      </c>
      <c r="F8" s="39" t="s">
        <v>99</v>
      </c>
      <c r="G8" s="39">
        <v>7.5</v>
      </c>
      <c r="H8" s="39">
        <v>7.4</v>
      </c>
      <c r="I8" s="39"/>
      <c r="J8" s="39">
        <f>SUM(G8:I8)/COUNT(G8:I8)</f>
        <v>7.45</v>
      </c>
      <c r="K8" s="39">
        <v>6.7</v>
      </c>
      <c r="L8" s="39">
        <v>6.55</v>
      </c>
      <c r="M8" s="39"/>
      <c r="N8" s="2">
        <f>SUM(K8:M8)/COUNT(K8:M8)</f>
        <v>6.625</v>
      </c>
      <c r="O8" s="7" t="s">
        <v>138</v>
      </c>
    </row>
    <row r="9" spans="1:15" ht="15.75">
      <c r="A9" s="5">
        <v>44</v>
      </c>
      <c r="B9" s="36" t="s">
        <v>8</v>
      </c>
      <c r="C9" s="37">
        <v>17</v>
      </c>
      <c r="D9" s="12" t="s">
        <v>23</v>
      </c>
      <c r="E9" s="12" t="s">
        <v>59</v>
      </c>
      <c r="F9" s="39" t="s">
        <v>106</v>
      </c>
      <c r="G9" s="39">
        <v>6.4</v>
      </c>
      <c r="H9" s="39">
        <v>6.2</v>
      </c>
      <c r="I9" s="39"/>
      <c r="J9" s="39">
        <f>SUM(G9:I9)/COUNT(G9:I9)</f>
        <v>6.300000000000001</v>
      </c>
      <c r="K9" s="39">
        <v>6.6</v>
      </c>
      <c r="L9" s="39">
        <v>6.6</v>
      </c>
      <c r="M9" s="39"/>
      <c r="N9" s="2">
        <f>SUM(K9:M9)/COUNT(K9:M9)</f>
        <v>6.6</v>
      </c>
      <c r="O9" s="7"/>
    </row>
    <row r="10" spans="1:15" ht="15.75">
      <c r="A10" s="14">
        <v>67</v>
      </c>
      <c r="B10" s="48" t="s">
        <v>14</v>
      </c>
      <c r="C10" s="49">
        <v>15</v>
      </c>
      <c r="D10" s="8" t="s">
        <v>23</v>
      </c>
      <c r="E10" s="8" t="s">
        <v>59</v>
      </c>
      <c r="F10" s="50" t="s">
        <v>109</v>
      </c>
      <c r="G10" s="50">
        <v>6.2</v>
      </c>
      <c r="H10" s="50">
        <v>6.5</v>
      </c>
      <c r="I10" s="50"/>
      <c r="J10" s="47">
        <f>SUM(G10:I10)/COUNT(G10:I10)</f>
        <v>6.35</v>
      </c>
      <c r="K10" s="47">
        <v>6.2</v>
      </c>
      <c r="L10" s="47">
        <v>6</v>
      </c>
      <c r="M10" s="47"/>
      <c r="N10" s="2">
        <f>SUM(K10:M10)/COUNT(K10:M10)</f>
        <v>6.1</v>
      </c>
      <c r="O10" s="7" t="s">
        <v>136</v>
      </c>
    </row>
    <row r="11" spans="1:15" ht="15.75">
      <c r="A11" s="15">
        <v>11</v>
      </c>
      <c r="B11" s="78" t="s">
        <v>132</v>
      </c>
      <c r="C11" s="65">
        <v>15</v>
      </c>
      <c r="D11" s="67" t="s">
        <v>23</v>
      </c>
      <c r="E11" s="8" t="s">
        <v>59</v>
      </c>
      <c r="F11" s="50"/>
      <c r="G11" s="50">
        <v>5.7</v>
      </c>
      <c r="H11" s="50">
        <v>5.8</v>
      </c>
      <c r="I11" s="50"/>
      <c r="J11" s="47">
        <f>SUM(G11:I11)/COUNT(G11:I11)</f>
        <v>5.75</v>
      </c>
      <c r="K11" s="47">
        <v>6</v>
      </c>
      <c r="L11" s="47">
        <v>6.1</v>
      </c>
      <c r="M11" s="47"/>
      <c r="N11" s="2">
        <f>SUM(K11:M11)/COUNT(K11:M11)</f>
        <v>6.05</v>
      </c>
      <c r="O11" s="7" t="s">
        <v>137</v>
      </c>
    </row>
    <row r="12" spans="1:15" ht="15.75">
      <c r="A12" s="14">
        <v>64</v>
      </c>
      <c r="B12" s="48" t="s">
        <v>88</v>
      </c>
      <c r="C12" s="49">
        <v>15</v>
      </c>
      <c r="D12" s="8" t="s">
        <v>23</v>
      </c>
      <c r="E12" s="8" t="s">
        <v>59</v>
      </c>
      <c r="F12" s="50" t="s">
        <v>108</v>
      </c>
      <c r="G12" s="50">
        <v>5.2</v>
      </c>
      <c r="H12" s="50">
        <v>7</v>
      </c>
      <c r="I12" s="50"/>
      <c r="J12" s="47">
        <v>3.4</v>
      </c>
      <c r="K12" s="47">
        <v>5.3</v>
      </c>
      <c r="L12" s="47">
        <v>5.8</v>
      </c>
      <c r="M12" s="47"/>
      <c r="N12" s="2">
        <f>SUM(K12:M12)/COUNT(K12:M12)</f>
        <v>5.55</v>
      </c>
      <c r="O12" s="7" t="s">
        <v>138</v>
      </c>
    </row>
    <row r="13" spans="1:15" ht="15.75">
      <c r="A13" s="5">
        <v>10</v>
      </c>
      <c r="B13" s="1" t="s">
        <v>61</v>
      </c>
      <c r="C13" s="3">
        <v>14</v>
      </c>
      <c r="D13" s="12" t="s">
        <v>32</v>
      </c>
      <c r="E13" s="12" t="s">
        <v>59</v>
      </c>
      <c r="F13" s="2" t="s">
        <v>101</v>
      </c>
      <c r="G13" s="2">
        <v>4.5</v>
      </c>
      <c r="H13" s="2">
        <v>5</v>
      </c>
      <c r="I13" s="2"/>
      <c r="J13" s="2">
        <f>SUM(G13:I13)/COUNT(G13:I13)</f>
        <v>4.75</v>
      </c>
      <c r="K13" s="2">
        <v>5.5</v>
      </c>
      <c r="L13" s="2">
        <v>5.5</v>
      </c>
      <c r="M13" s="2"/>
      <c r="N13" s="2">
        <f>SUM(K13:M13)/COUNT(K13:M13)</f>
        <v>5.5</v>
      </c>
      <c r="O13" s="7" t="s">
        <v>136</v>
      </c>
    </row>
    <row r="14" spans="1:15" ht="31.5">
      <c r="A14" s="5">
        <v>29</v>
      </c>
      <c r="B14" s="45" t="s">
        <v>15</v>
      </c>
      <c r="C14" s="46">
        <v>12</v>
      </c>
      <c r="D14" s="12" t="s">
        <v>23</v>
      </c>
      <c r="E14" s="12" t="s">
        <v>59</v>
      </c>
      <c r="F14" s="47" t="s">
        <v>103</v>
      </c>
      <c r="G14" s="47">
        <v>5</v>
      </c>
      <c r="H14" s="47">
        <v>6</v>
      </c>
      <c r="I14" s="47"/>
      <c r="J14" s="47">
        <f>SUM(G14:I14)/COUNT(G14:I14)</f>
        <v>5.5</v>
      </c>
      <c r="K14" s="47">
        <v>5</v>
      </c>
      <c r="L14" s="47">
        <v>5.8</v>
      </c>
      <c r="M14" s="47"/>
      <c r="N14" s="2">
        <f>SUM(K14:M14)/COUNT(K14:M14)</f>
        <v>5.4</v>
      </c>
      <c r="O14" s="4"/>
    </row>
    <row r="15" spans="1:15" ht="15.75">
      <c r="A15" s="5">
        <v>38</v>
      </c>
      <c r="B15" s="1" t="s">
        <v>71</v>
      </c>
      <c r="C15" s="3">
        <v>12</v>
      </c>
      <c r="D15" s="12" t="s">
        <v>32</v>
      </c>
      <c r="E15" s="12" t="s">
        <v>59</v>
      </c>
      <c r="F15" s="2" t="s">
        <v>104</v>
      </c>
      <c r="G15" s="2"/>
      <c r="H15" s="2">
        <v>5.5</v>
      </c>
      <c r="I15" s="2"/>
      <c r="J15" s="2">
        <f>SUM(G15:I15)/COUNT(G15:I15)</f>
        <v>5.5</v>
      </c>
      <c r="K15" s="2">
        <v>5.3</v>
      </c>
      <c r="L15" s="2">
        <v>5.5</v>
      </c>
      <c r="M15" s="2"/>
      <c r="N15" s="2">
        <f>SUM(K15:M15)/COUNT(K15:M15)</f>
        <v>5.4</v>
      </c>
      <c r="O15" s="7" t="s">
        <v>137</v>
      </c>
    </row>
    <row r="16" spans="1:15" ht="15.75">
      <c r="A16" s="5">
        <v>9</v>
      </c>
      <c r="B16" s="1" t="s">
        <v>11</v>
      </c>
      <c r="C16" s="3">
        <v>14</v>
      </c>
      <c r="D16" s="12" t="s">
        <v>32</v>
      </c>
      <c r="E16" s="12" t="s">
        <v>59</v>
      </c>
      <c r="F16" s="2" t="s">
        <v>100</v>
      </c>
      <c r="G16" s="2">
        <v>2.9</v>
      </c>
      <c r="H16" s="2">
        <v>3</v>
      </c>
      <c r="I16" s="2"/>
      <c r="J16" s="2">
        <f>SUM(G16:I16)/COUNT(G16:I16)</f>
        <v>2.95</v>
      </c>
      <c r="K16" s="2">
        <v>5.2</v>
      </c>
      <c r="L16" s="2">
        <v>5.5</v>
      </c>
      <c r="M16" s="2"/>
      <c r="N16" s="2">
        <f>SUM(K16:M16)/COUNT(K16:M16)</f>
        <v>5.35</v>
      </c>
      <c r="O16" s="7" t="s">
        <v>138</v>
      </c>
    </row>
    <row r="17" spans="1:15" ht="15.75">
      <c r="A17" s="6">
        <v>75</v>
      </c>
      <c r="B17" s="40" t="s">
        <v>47</v>
      </c>
      <c r="C17" s="55">
        <v>23</v>
      </c>
      <c r="D17" s="8" t="s">
        <v>23</v>
      </c>
      <c r="E17" s="8" t="s">
        <v>24</v>
      </c>
      <c r="F17" s="39" t="s">
        <v>56</v>
      </c>
      <c r="G17" s="39">
        <v>4.5</v>
      </c>
      <c r="H17" s="39">
        <v>5.5</v>
      </c>
      <c r="I17" s="39">
        <v>5</v>
      </c>
      <c r="J17" s="39">
        <f>SUM(G17:I17)/COUNT(G17:I17)</f>
        <v>5</v>
      </c>
      <c r="K17" s="39">
        <v>4.8</v>
      </c>
      <c r="L17" s="39"/>
      <c r="M17" s="39">
        <v>5</v>
      </c>
      <c r="N17" s="2">
        <f>SUM(K17:M17)/COUNT(K17:M17)</f>
        <v>4.9</v>
      </c>
      <c r="O17" s="7" t="s">
        <v>137</v>
      </c>
    </row>
    <row r="18" spans="1:15" ht="15.75">
      <c r="A18" s="15">
        <v>91</v>
      </c>
      <c r="B18" s="25" t="s">
        <v>131</v>
      </c>
      <c r="C18" s="10">
        <v>18</v>
      </c>
      <c r="D18" s="8" t="s">
        <v>32</v>
      </c>
      <c r="E18" s="8" t="s">
        <v>59</v>
      </c>
      <c r="F18" s="18"/>
      <c r="G18" s="18">
        <v>5.1</v>
      </c>
      <c r="H18" s="18"/>
      <c r="I18" s="18"/>
      <c r="J18" s="2">
        <f>SUM(G18:I18)/COUNT(G18:I18)</f>
        <v>5.1</v>
      </c>
      <c r="K18" s="2">
        <v>4.6</v>
      </c>
      <c r="L18" s="2">
        <v>5</v>
      </c>
      <c r="M18" s="2"/>
      <c r="N18" s="2">
        <f>SUM(K18:M18)/COUNT(K18:M18)</f>
        <v>4.8</v>
      </c>
      <c r="O18" s="7" t="s">
        <v>136</v>
      </c>
    </row>
    <row r="19" spans="1:15" ht="15.75">
      <c r="A19" s="6">
        <v>13</v>
      </c>
      <c r="B19" s="48" t="s">
        <v>10</v>
      </c>
      <c r="C19" s="54">
        <v>16</v>
      </c>
      <c r="D19" s="8" t="s">
        <v>23</v>
      </c>
      <c r="E19" s="8" t="s">
        <v>24</v>
      </c>
      <c r="F19" s="47" t="s">
        <v>49</v>
      </c>
      <c r="G19" s="47">
        <v>2</v>
      </c>
      <c r="H19" s="47">
        <v>6</v>
      </c>
      <c r="I19" s="47">
        <v>5</v>
      </c>
      <c r="J19" s="47">
        <f>SUM(G19:I19)/COUNT(G19:I19)</f>
        <v>4.333333333333333</v>
      </c>
      <c r="K19" s="47">
        <v>4.7</v>
      </c>
      <c r="L19" s="47">
        <v>5.2</v>
      </c>
      <c r="M19" s="47">
        <v>4</v>
      </c>
      <c r="N19" s="2">
        <f>SUM(K19:M19)/COUNT(K19:M19)</f>
        <v>4.633333333333334</v>
      </c>
      <c r="O19" s="7" t="s">
        <v>136</v>
      </c>
    </row>
    <row r="20" spans="1:15" ht="15.75">
      <c r="A20" s="5">
        <v>56</v>
      </c>
      <c r="B20" s="31" t="s">
        <v>16</v>
      </c>
      <c r="C20" s="32">
        <v>42</v>
      </c>
      <c r="D20" s="12" t="s">
        <v>23</v>
      </c>
      <c r="E20" s="12" t="s">
        <v>59</v>
      </c>
      <c r="F20" s="34"/>
      <c r="G20" s="34"/>
      <c r="H20" s="34">
        <v>5</v>
      </c>
      <c r="I20" s="34"/>
      <c r="J20" s="34">
        <v>5.1</v>
      </c>
      <c r="K20" s="34">
        <v>4.3</v>
      </c>
      <c r="L20" s="34">
        <v>4.2</v>
      </c>
      <c r="M20" s="34"/>
      <c r="N20" s="2">
        <f>SUM(K20:M20)/COUNT(K20:M20)</f>
        <v>4.25</v>
      </c>
      <c r="O20" s="7" t="s">
        <v>136</v>
      </c>
    </row>
    <row r="21" spans="1:15" ht="15.75">
      <c r="A21" s="5">
        <v>14</v>
      </c>
      <c r="B21" s="31" t="s">
        <v>5</v>
      </c>
      <c r="C21" s="32">
        <v>43</v>
      </c>
      <c r="D21" s="12" t="s">
        <v>23</v>
      </c>
      <c r="E21" s="12" t="s">
        <v>59</v>
      </c>
      <c r="F21" s="34"/>
      <c r="G21" s="34">
        <v>4</v>
      </c>
      <c r="H21" s="34">
        <v>5.5</v>
      </c>
      <c r="I21" s="34"/>
      <c r="J21" s="34">
        <f>SUM(G21:I21)/COUNT(G21:I21)</f>
        <v>4.75</v>
      </c>
      <c r="K21" s="34">
        <v>3.9</v>
      </c>
      <c r="L21" s="34">
        <v>4.5</v>
      </c>
      <c r="M21" s="34"/>
      <c r="N21" s="2">
        <f>SUM(K21:M21)/COUNT(K21:M21)</f>
        <v>4.2</v>
      </c>
      <c r="O21" s="7" t="s">
        <v>137</v>
      </c>
    </row>
    <row r="22" spans="1:15" ht="15.75">
      <c r="A22" s="6">
        <v>2</v>
      </c>
      <c r="B22" s="35" t="s">
        <v>19</v>
      </c>
      <c r="C22" s="57">
        <v>25</v>
      </c>
      <c r="D22" s="8" t="s">
        <v>23</v>
      </c>
      <c r="E22" s="8" t="s">
        <v>24</v>
      </c>
      <c r="F22" s="34"/>
      <c r="G22" s="34"/>
      <c r="H22" s="34">
        <v>3.5</v>
      </c>
      <c r="I22" s="34">
        <v>2</v>
      </c>
      <c r="J22" s="34">
        <f>SUM(G22:I22)/COUNT(G22:I22)</f>
        <v>2.75</v>
      </c>
      <c r="K22" s="34">
        <v>3.9</v>
      </c>
      <c r="L22" s="34">
        <v>4</v>
      </c>
      <c r="M22" s="34"/>
      <c r="N22" s="2">
        <f>SUM(K22:M22)/COUNT(K22:M22)</f>
        <v>3.95</v>
      </c>
      <c r="O22" s="7" t="s">
        <v>136</v>
      </c>
    </row>
    <row r="23" spans="1:15" ht="15.75">
      <c r="A23" s="68">
        <v>37</v>
      </c>
      <c r="B23" s="83" t="s">
        <v>70</v>
      </c>
      <c r="C23" s="84">
        <v>40</v>
      </c>
      <c r="D23" s="82" t="s">
        <v>23</v>
      </c>
      <c r="E23" s="82" t="s">
        <v>59</v>
      </c>
      <c r="F23" s="72"/>
      <c r="G23" s="72">
        <v>2.9</v>
      </c>
      <c r="H23" s="34">
        <v>4.5</v>
      </c>
      <c r="I23" s="34"/>
      <c r="J23" s="34">
        <f>SUM(G23:I23)/COUNT(G23:I23)</f>
        <v>3.7</v>
      </c>
      <c r="K23" s="34">
        <v>3.5</v>
      </c>
      <c r="L23" s="34">
        <v>4.2</v>
      </c>
      <c r="M23" s="34"/>
      <c r="N23" s="2">
        <f>SUM(K23:M23)/COUNT(K23:M23)</f>
        <v>3.85</v>
      </c>
      <c r="O23" s="7" t="s">
        <v>138</v>
      </c>
    </row>
    <row r="24" spans="1:15" ht="15.75">
      <c r="A24" s="6">
        <v>34</v>
      </c>
      <c r="B24" s="35" t="s">
        <v>36</v>
      </c>
      <c r="C24" s="57">
        <v>27</v>
      </c>
      <c r="D24" s="8" t="s">
        <v>23</v>
      </c>
      <c r="E24" s="8" t="s">
        <v>24</v>
      </c>
      <c r="F24" s="34"/>
      <c r="G24" s="34">
        <v>2</v>
      </c>
      <c r="H24" s="34"/>
      <c r="I24" s="34">
        <v>6</v>
      </c>
      <c r="J24" s="34">
        <f>SUM(G24:I24)/COUNT(G24:I24)</f>
        <v>4</v>
      </c>
      <c r="K24" s="34">
        <v>3.7</v>
      </c>
      <c r="L24" s="34"/>
      <c r="M24" s="34">
        <v>4</v>
      </c>
      <c r="N24" s="2">
        <f>SUM(K24:M24)/COUNT(K24:M24)</f>
        <v>3.85</v>
      </c>
      <c r="O24" s="7" t="s">
        <v>139</v>
      </c>
    </row>
    <row r="25" spans="1:15" ht="15.75">
      <c r="A25" s="6">
        <v>42</v>
      </c>
      <c r="B25" s="40" t="s">
        <v>9</v>
      </c>
      <c r="C25" s="55">
        <v>20</v>
      </c>
      <c r="D25" s="8" t="s">
        <v>23</v>
      </c>
      <c r="E25" s="8" t="s">
        <v>24</v>
      </c>
      <c r="F25" s="39" t="s">
        <v>12</v>
      </c>
      <c r="G25" s="39"/>
      <c r="H25" s="39">
        <v>6.5</v>
      </c>
      <c r="I25" s="39">
        <v>6</v>
      </c>
      <c r="J25" s="39">
        <f>SUM(G25:I25)/COUNT(G25:I25)</f>
        <v>6.25</v>
      </c>
      <c r="K25" s="39">
        <v>3.2</v>
      </c>
      <c r="L25" s="39"/>
      <c r="M25" s="39">
        <v>3</v>
      </c>
      <c r="N25" s="2">
        <f>SUM(K25:M25)/COUNT(K25:M25)</f>
        <v>3.1</v>
      </c>
      <c r="O25" s="7" t="s">
        <v>138</v>
      </c>
    </row>
    <row r="26" spans="1:15" ht="31.5">
      <c r="A26" s="6">
        <v>60</v>
      </c>
      <c r="B26" s="51" t="s">
        <v>43</v>
      </c>
      <c r="C26" s="58">
        <v>8</v>
      </c>
      <c r="D26" s="8" t="s">
        <v>23</v>
      </c>
      <c r="E26" s="8" t="s">
        <v>24</v>
      </c>
      <c r="F26" s="44" t="s">
        <v>54</v>
      </c>
      <c r="G26" s="44"/>
      <c r="H26" s="44">
        <v>2.5</v>
      </c>
      <c r="I26" s="44">
        <v>2</v>
      </c>
      <c r="J26" s="44">
        <f>SUM(G26:I26)/COUNT(G26:I26)</f>
        <v>2.25</v>
      </c>
      <c r="K26" s="44">
        <v>3</v>
      </c>
      <c r="L26" s="44">
        <v>2</v>
      </c>
      <c r="M26" s="44"/>
      <c r="N26" s="2">
        <f>SUM(K26:M26)/COUNT(K26:M26)</f>
        <v>2.5</v>
      </c>
      <c r="O26" s="7" t="s">
        <v>136</v>
      </c>
    </row>
    <row r="27" spans="1:15" ht="15.75">
      <c r="A27" s="5">
        <v>8</v>
      </c>
      <c r="B27" s="1" t="s">
        <v>60</v>
      </c>
      <c r="C27" s="3">
        <v>11</v>
      </c>
      <c r="D27" s="12" t="s">
        <v>32</v>
      </c>
      <c r="E27" s="12" t="s">
        <v>59</v>
      </c>
      <c r="F27" s="18"/>
      <c r="G27" s="18">
        <v>1.3</v>
      </c>
      <c r="H27" s="18">
        <v>3.5</v>
      </c>
      <c r="I27" s="18"/>
      <c r="J27" s="2">
        <f>SUM(G27:I27)/COUNT(G27:I27)</f>
        <v>2.4</v>
      </c>
      <c r="K27" s="2">
        <v>1.9</v>
      </c>
      <c r="L27" s="2">
        <v>3</v>
      </c>
      <c r="M27" s="2"/>
      <c r="N27" s="2">
        <f>SUM(K27:M27)/COUNT(K27:M27)</f>
        <v>2.45</v>
      </c>
      <c r="O27" s="7" t="s">
        <v>136</v>
      </c>
    </row>
    <row r="28" spans="1:15" ht="15.75">
      <c r="A28" s="5">
        <v>6</v>
      </c>
      <c r="B28" s="1" t="s">
        <v>17</v>
      </c>
      <c r="C28" s="3">
        <v>12</v>
      </c>
      <c r="D28" s="12" t="s">
        <v>32</v>
      </c>
      <c r="E28" s="8" t="s">
        <v>59</v>
      </c>
      <c r="F28" s="2"/>
      <c r="G28" s="2">
        <v>2.8</v>
      </c>
      <c r="H28" s="2">
        <v>4</v>
      </c>
      <c r="I28" s="2"/>
      <c r="J28" s="2">
        <f>SUM(G28:I28)/COUNT(G28:I28)</f>
        <v>3.4</v>
      </c>
      <c r="K28" s="2">
        <v>2.1</v>
      </c>
      <c r="L28" s="2">
        <v>2.5</v>
      </c>
      <c r="M28" s="2"/>
      <c r="N28" s="2">
        <f>SUM(K28:M28)/COUNT(K28:M28)</f>
        <v>2.3</v>
      </c>
      <c r="O28" s="4"/>
    </row>
    <row r="29" spans="1:15" ht="15.75">
      <c r="A29" s="6">
        <v>12</v>
      </c>
      <c r="B29" s="35" t="s">
        <v>25</v>
      </c>
      <c r="C29" s="57">
        <v>37</v>
      </c>
      <c r="D29" s="8" t="s">
        <v>23</v>
      </c>
      <c r="E29" s="8" t="s">
        <v>24</v>
      </c>
      <c r="F29" s="34"/>
      <c r="G29" s="34"/>
      <c r="H29" s="34">
        <v>5.5</v>
      </c>
      <c r="I29" s="34">
        <v>4.5</v>
      </c>
      <c r="J29" s="34">
        <f>SUM(G29:I29)/COUNT(G29:I29)</f>
        <v>5</v>
      </c>
      <c r="K29" s="34">
        <v>2</v>
      </c>
      <c r="L29" s="34">
        <v>2</v>
      </c>
      <c r="M29" s="34"/>
      <c r="N29" s="2">
        <f>SUM(K29:M29)/COUNT(K29:M29)</f>
        <v>2</v>
      </c>
      <c r="O29" s="4" t="s">
        <v>138</v>
      </c>
    </row>
    <row r="30" spans="1:15" ht="15.75">
      <c r="A30" s="6">
        <v>3</v>
      </c>
      <c r="B30" s="48" t="s">
        <v>20</v>
      </c>
      <c r="C30" s="54">
        <v>16</v>
      </c>
      <c r="D30" s="8" t="s">
        <v>23</v>
      </c>
      <c r="E30" s="8" t="s">
        <v>24</v>
      </c>
      <c r="F30" s="47"/>
      <c r="G30" s="47">
        <v>2</v>
      </c>
      <c r="H30" s="47">
        <v>3</v>
      </c>
      <c r="I30" s="47">
        <v>2</v>
      </c>
      <c r="J30" s="47">
        <f>SUM(G30:I30)/COUNT(G30:I30)</f>
        <v>2.3333333333333335</v>
      </c>
      <c r="K30" s="47">
        <v>1.9</v>
      </c>
      <c r="L30" s="47">
        <v>2</v>
      </c>
      <c r="M30" s="47"/>
      <c r="N30" s="2">
        <f>SUM(K30:M30)/COUNT(K30:M30)</f>
        <v>1.95</v>
      </c>
      <c r="O30" s="7" t="s">
        <v>137</v>
      </c>
    </row>
    <row r="31" spans="1:15" ht="15.75">
      <c r="A31" s="15">
        <v>87</v>
      </c>
      <c r="B31" s="35" t="s">
        <v>128</v>
      </c>
      <c r="C31" s="76">
        <v>28</v>
      </c>
      <c r="D31" s="8" t="s">
        <v>23</v>
      </c>
      <c r="E31" s="8" t="s">
        <v>24</v>
      </c>
      <c r="F31" s="73"/>
      <c r="G31" s="73"/>
      <c r="H31" s="73">
        <v>5</v>
      </c>
      <c r="I31" s="73">
        <v>4</v>
      </c>
      <c r="J31" s="34">
        <f>SUM(G31:I31)/COUNT(G31:I31)</f>
        <v>4.5</v>
      </c>
      <c r="K31" s="34">
        <v>1.7</v>
      </c>
      <c r="L31" s="34">
        <v>2</v>
      </c>
      <c r="M31" s="34"/>
      <c r="N31" s="2">
        <f>SUM(K31:M31)/COUNT(K31:M31)</f>
        <v>1.85</v>
      </c>
      <c r="O31" s="7"/>
    </row>
    <row r="32" spans="1:15" ht="15.75">
      <c r="A32" s="6">
        <v>24</v>
      </c>
      <c r="B32" s="48" t="s">
        <v>31</v>
      </c>
      <c r="C32" s="54">
        <v>16</v>
      </c>
      <c r="D32" s="8" t="s">
        <v>23</v>
      </c>
      <c r="E32" s="8" t="s">
        <v>24</v>
      </c>
      <c r="F32" s="47"/>
      <c r="G32" s="47"/>
      <c r="H32" s="47"/>
      <c r="I32" s="47">
        <v>2</v>
      </c>
      <c r="J32" s="47">
        <f>SUM(G32:I32)/COUNT(G32:I32)</f>
        <v>2</v>
      </c>
      <c r="K32" s="47">
        <v>1.5</v>
      </c>
      <c r="L32" s="47">
        <v>2</v>
      </c>
      <c r="M32" s="47">
        <v>2</v>
      </c>
      <c r="N32" s="2">
        <f>SUM(K32:M32)/COUNT(K32:M32)</f>
        <v>1.8333333333333333</v>
      </c>
      <c r="O32" s="7" t="s">
        <v>138</v>
      </c>
    </row>
    <row r="33" spans="1:15" ht="15.75">
      <c r="A33" s="5">
        <v>54</v>
      </c>
      <c r="B33" s="42" t="s">
        <v>83</v>
      </c>
      <c r="C33" s="43">
        <v>8</v>
      </c>
      <c r="D33" s="12" t="s">
        <v>23</v>
      </c>
      <c r="E33" s="12" t="s">
        <v>59</v>
      </c>
      <c r="F33" s="44"/>
      <c r="G33" s="44">
        <v>3.5</v>
      </c>
      <c r="H33" s="44">
        <v>4</v>
      </c>
      <c r="I33" s="44"/>
      <c r="J33" s="44">
        <f>SUM(G33:I33)/COUNT(G33:I33)</f>
        <v>3.75</v>
      </c>
      <c r="K33" s="44">
        <v>1.3</v>
      </c>
      <c r="L33" s="44">
        <v>1</v>
      </c>
      <c r="M33" s="44"/>
      <c r="N33" s="2">
        <f>SUM(K33:M33)/COUNT(K33:M33)</f>
        <v>1.15</v>
      </c>
      <c r="O33" s="7" t="s">
        <v>137</v>
      </c>
    </row>
    <row r="34" spans="1:15" ht="15.75">
      <c r="A34" s="5">
        <v>86</v>
      </c>
      <c r="B34" s="1" t="s">
        <v>130</v>
      </c>
      <c r="C34" s="3">
        <v>27</v>
      </c>
      <c r="D34" s="12" t="s">
        <v>32</v>
      </c>
      <c r="E34" s="12" t="s">
        <v>24</v>
      </c>
      <c r="F34" s="2"/>
      <c r="G34" s="2">
        <v>1.9</v>
      </c>
      <c r="H34" s="2">
        <v>2</v>
      </c>
      <c r="I34" s="2">
        <v>1</v>
      </c>
      <c r="J34" s="2">
        <f>SUM(G34:I34)/COUNT(G34:I34)</f>
        <v>1.6333333333333335</v>
      </c>
      <c r="K34" s="2">
        <v>1</v>
      </c>
      <c r="L34" s="2">
        <v>1</v>
      </c>
      <c r="M34" s="2">
        <v>1</v>
      </c>
      <c r="N34" s="2">
        <f>SUM(K34:M34)/COUNT(K34:M34)</f>
        <v>1</v>
      </c>
      <c r="O34" s="7" t="s">
        <v>136</v>
      </c>
    </row>
    <row r="35" spans="1:15" ht="15.75">
      <c r="A35" s="14">
        <v>80</v>
      </c>
      <c r="B35" s="51" t="s">
        <v>96</v>
      </c>
      <c r="C35" s="52">
        <v>11</v>
      </c>
      <c r="D35" s="8" t="s">
        <v>23</v>
      </c>
      <c r="E35" s="8" t="s">
        <v>59</v>
      </c>
      <c r="F35" s="53" t="s">
        <v>56</v>
      </c>
      <c r="G35" s="53"/>
      <c r="H35" s="53">
        <v>3.8</v>
      </c>
      <c r="I35" s="53"/>
      <c r="J35" s="44">
        <f>SUM(G35:I35)/COUNT(G35:I35)</f>
        <v>3.8</v>
      </c>
      <c r="K35" s="44">
        <v>1</v>
      </c>
      <c r="L35" s="44">
        <v>1</v>
      </c>
      <c r="M35" s="44"/>
      <c r="N35" s="2">
        <f>SUM(K35:M35)/COUNT(K35:M35)</f>
        <v>1</v>
      </c>
      <c r="O35" s="7" t="s">
        <v>138</v>
      </c>
    </row>
    <row r="36" spans="1:15" ht="15.75">
      <c r="A36" s="6">
        <v>39</v>
      </c>
      <c r="B36" s="25" t="s">
        <v>39</v>
      </c>
      <c r="C36" s="11">
        <v>9</v>
      </c>
      <c r="D36" s="8" t="s">
        <v>32</v>
      </c>
      <c r="E36" s="8" t="s">
        <v>59</v>
      </c>
      <c r="F36" s="2"/>
      <c r="G36" s="2">
        <v>1.6</v>
      </c>
      <c r="H36" s="18">
        <v>1</v>
      </c>
      <c r="I36" s="18"/>
      <c r="J36" s="2">
        <f>SUM(H36:I36)/COUNT(H36:I36)</f>
        <v>1</v>
      </c>
      <c r="K36" s="2">
        <v>1</v>
      </c>
      <c r="L36" s="2">
        <v>1</v>
      </c>
      <c r="M36" s="2"/>
      <c r="N36" s="2">
        <f>SUM(K36:M36)/COUNT(K36:M36)</f>
        <v>1</v>
      </c>
      <c r="O36" s="7" t="s">
        <v>137</v>
      </c>
    </row>
    <row r="37" spans="1:15" ht="15.75">
      <c r="A37" s="6">
        <v>23</v>
      </c>
      <c r="B37" s="25" t="s">
        <v>30</v>
      </c>
      <c r="C37" s="11">
        <v>16</v>
      </c>
      <c r="D37" s="8" t="s">
        <v>32</v>
      </c>
      <c r="E37" s="8" t="s">
        <v>24</v>
      </c>
      <c r="F37" s="2"/>
      <c r="G37" s="2"/>
      <c r="H37" s="2">
        <v>1.5</v>
      </c>
      <c r="I37" s="2">
        <v>1</v>
      </c>
      <c r="J37" s="2">
        <f>SUM(G37:I37)/COUNT(G37:I37)</f>
        <v>1.25</v>
      </c>
      <c r="K37" s="2">
        <v>1</v>
      </c>
      <c r="L37" s="2">
        <v>1</v>
      </c>
      <c r="M37" s="2"/>
      <c r="N37" s="2">
        <f>SUM(K37:M37)/COUNT(K37:M37)</f>
        <v>1</v>
      </c>
      <c r="O37" s="7" t="s">
        <v>136</v>
      </c>
    </row>
    <row r="38" spans="1:15" ht="15.75">
      <c r="A38" s="15">
        <v>89</v>
      </c>
      <c r="B38" s="25" t="s">
        <v>129</v>
      </c>
      <c r="C38" s="10">
        <v>26</v>
      </c>
      <c r="D38" s="8" t="s">
        <v>32</v>
      </c>
      <c r="E38" s="8" t="s">
        <v>24</v>
      </c>
      <c r="F38" s="18"/>
      <c r="G38" s="18"/>
      <c r="H38" s="18">
        <v>0.5</v>
      </c>
      <c r="I38" s="18"/>
      <c r="J38" s="2">
        <f>SUM(G38:I38)/COUNT(G38:I38)</f>
        <v>0.5</v>
      </c>
      <c r="K38" s="2">
        <v>0.5</v>
      </c>
      <c r="L38" s="2">
        <v>0.5</v>
      </c>
      <c r="M38" s="2">
        <v>0.5</v>
      </c>
      <c r="N38" s="2">
        <f>SUM(K38:M38)/COUNT(K38:M38)</f>
        <v>0.5</v>
      </c>
      <c r="O38" s="7" t="s">
        <v>137</v>
      </c>
    </row>
    <row r="39" spans="1:15" ht="15.75">
      <c r="A39" s="14">
        <v>97</v>
      </c>
      <c r="B39" s="25" t="s">
        <v>97</v>
      </c>
      <c r="C39" s="4">
        <v>11</v>
      </c>
      <c r="D39" s="8" t="s">
        <v>23</v>
      </c>
      <c r="E39" s="8" t="s">
        <v>59</v>
      </c>
      <c r="F39" s="18"/>
      <c r="G39" s="18"/>
      <c r="H39" s="18"/>
      <c r="I39" s="18"/>
      <c r="J39" s="2"/>
      <c r="K39" s="2"/>
      <c r="L39" s="2"/>
      <c r="M39" s="2"/>
      <c r="N39" s="2"/>
      <c r="O39" s="4"/>
    </row>
    <row r="40" spans="1:15" ht="15.75">
      <c r="A40" s="15">
        <v>88</v>
      </c>
      <c r="B40" s="25"/>
      <c r="C40" s="10"/>
      <c r="D40" s="8"/>
      <c r="E40" s="8"/>
      <c r="F40" s="18"/>
      <c r="G40" s="18"/>
      <c r="H40" s="18"/>
      <c r="I40" s="18"/>
      <c r="J40" s="2"/>
      <c r="K40" s="2"/>
      <c r="L40" s="2"/>
      <c r="M40" s="2"/>
      <c r="N40" s="2"/>
      <c r="O40" s="4"/>
    </row>
    <row r="41" spans="1:15" ht="15.75">
      <c r="A41" s="5">
        <v>85</v>
      </c>
      <c r="B41" s="1"/>
      <c r="C41" s="3"/>
      <c r="D41" s="12"/>
      <c r="E41" s="12" t="s">
        <v>24</v>
      </c>
      <c r="F41" s="2"/>
      <c r="G41" s="2"/>
      <c r="H41" s="2">
        <v>4.5</v>
      </c>
      <c r="I41" s="2">
        <v>4</v>
      </c>
      <c r="J41" s="2">
        <f>SUM(G41:I41)/COUNT(G41:I41)</f>
        <v>4.25</v>
      </c>
      <c r="K41" s="2"/>
      <c r="L41" s="2"/>
      <c r="M41" s="2"/>
      <c r="N41" s="2"/>
      <c r="O41" s="4"/>
    </row>
    <row r="42" spans="1:15" ht="15.75">
      <c r="A42" s="5">
        <v>84</v>
      </c>
      <c r="B42" s="28" t="s">
        <v>118</v>
      </c>
      <c r="C42" s="29">
        <v>10</v>
      </c>
      <c r="D42" s="80" t="s">
        <v>32</v>
      </c>
      <c r="E42" s="67" t="s">
        <v>24</v>
      </c>
      <c r="F42" s="30"/>
      <c r="G42" s="30"/>
      <c r="H42" s="30"/>
      <c r="I42" s="30"/>
      <c r="J42" s="2"/>
      <c r="K42" s="2"/>
      <c r="L42" s="2"/>
      <c r="M42" s="2"/>
      <c r="N42" s="2"/>
      <c r="O42" s="4"/>
    </row>
    <row r="43" spans="1:15" ht="15.75">
      <c r="A43" s="14">
        <v>79</v>
      </c>
      <c r="B43" s="25" t="s">
        <v>95</v>
      </c>
      <c r="C43" s="4">
        <v>10</v>
      </c>
      <c r="D43" s="8" t="s">
        <v>23</v>
      </c>
      <c r="E43" s="8" t="s">
        <v>59</v>
      </c>
      <c r="F43" s="18" t="s">
        <v>56</v>
      </c>
      <c r="G43" s="18">
        <v>3</v>
      </c>
      <c r="H43" s="18">
        <v>3.8</v>
      </c>
      <c r="I43" s="18"/>
      <c r="J43" s="2">
        <f>SUM(G43:I43)/COUNT(G43:I43)</f>
        <v>3.4</v>
      </c>
      <c r="K43" s="2"/>
      <c r="L43" s="2"/>
      <c r="M43" s="2"/>
      <c r="N43" s="2"/>
      <c r="O43" s="4"/>
    </row>
    <row r="44" spans="1:15" ht="15.75">
      <c r="A44" s="14">
        <v>78</v>
      </c>
      <c r="B44" s="25" t="s">
        <v>94</v>
      </c>
      <c r="C44" s="4">
        <v>19</v>
      </c>
      <c r="D44" s="8" t="s">
        <v>23</v>
      </c>
      <c r="E44" s="8" t="s">
        <v>59</v>
      </c>
      <c r="F44" s="18"/>
      <c r="G44" s="18"/>
      <c r="H44" s="18"/>
      <c r="I44" s="18"/>
      <c r="J44" s="2"/>
      <c r="K44" s="2"/>
      <c r="L44" s="2"/>
      <c r="M44" s="2"/>
      <c r="N44" s="2"/>
      <c r="O44" s="4"/>
    </row>
    <row r="45" spans="1:15" ht="15.75">
      <c r="A45" s="14">
        <v>77</v>
      </c>
      <c r="B45" s="25" t="s">
        <v>93</v>
      </c>
      <c r="C45" s="4">
        <v>19</v>
      </c>
      <c r="D45" s="8" t="s">
        <v>23</v>
      </c>
      <c r="E45" s="8" t="s">
        <v>59</v>
      </c>
      <c r="F45" s="18"/>
      <c r="G45" s="18"/>
      <c r="H45" s="18"/>
      <c r="I45" s="18"/>
      <c r="J45" s="2"/>
      <c r="K45" s="2"/>
      <c r="L45" s="2"/>
      <c r="M45" s="2"/>
      <c r="N45" s="2"/>
      <c r="O45" s="4"/>
    </row>
    <row r="46" spans="1:15" ht="31.5">
      <c r="A46" s="6">
        <v>76</v>
      </c>
      <c r="B46" s="25" t="s">
        <v>48</v>
      </c>
      <c r="C46" s="11">
        <v>26</v>
      </c>
      <c r="D46" s="8" t="s">
        <v>23</v>
      </c>
      <c r="E46" s="8" t="s">
        <v>24</v>
      </c>
      <c r="F46" s="2" t="s">
        <v>57</v>
      </c>
      <c r="G46" s="2"/>
      <c r="H46" s="2"/>
      <c r="I46" s="2"/>
      <c r="J46" s="2"/>
      <c r="K46" s="2"/>
      <c r="L46" s="2"/>
      <c r="M46" s="2"/>
      <c r="N46" s="2"/>
      <c r="O46" s="4"/>
    </row>
    <row r="47" spans="1:15" ht="15.75">
      <c r="A47" s="14">
        <v>73</v>
      </c>
      <c r="B47" s="25" t="s">
        <v>92</v>
      </c>
      <c r="C47" s="4">
        <v>14</v>
      </c>
      <c r="D47" s="8" t="s">
        <v>23</v>
      </c>
      <c r="E47" s="8" t="s">
        <v>59</v>
      </c>
      <c r="F47" s="18" t="s">
        <v>111</v>
      </c>
      <c r="G47" s="18">
        <v>4.1</v>
      </c>
      <c r="H47" s="18">
        <v>5</v>
      </c>
      <c r="I47" s="18"/>
      <c r="J47" s="2">
        <f>SUM(G47:I47)/COUNT(G47:I47)</f>
        <v>4.55</v>
      </c>
      <c r="K47" s="2"/>
      <c r="L47" s="2"/>
      <c r="M47" s="2"/>
      <c r="N47" s="2"/>
      <c r="O47" s="4"/>
    </row>
    <row r="48" spans="1:15" ht="15.75">
      <c r="A48" s="6">
        <v>71</v>
      </c>
      <c r="B48" s="25" t="s">
        <v>7</v>
      </c>
      <c r="C48" s="11">
        <v>23</v>
      </c>
      <c r="D48" s="8" t="s">
        <v>23</v>
      </c>
      <c r="E48" s="8" t="s">
        <v>24</v>
      </c>
      <c r="F48" s="2"/>
      <c r="G48" s="2"/>
      <c r="H48" s="2"/>
      <c r="I48" s="2"/>
      <c r="J48" s="2"/>
      <c r="K48" s="2"/>
      <c r="L48" s="2"/>
      <c r="M48" s="2"/>
      <c r="N48" s="2"/>
      <c r="O48" s="4"/>
    </row>
    <row r="49" spans="1:15" ht="15.75">
      <c r="A49" s="14">
        <v>71</v>
      </c>
      <c r="B49" s="25" t="s">
        <v>90</v>
      </c>
      <c r="C49" s="4">
        <v>15</v>
      </c>
      <c r="D49" s="8" t="s">
        <v>23</v>
      </c>
      <c r="E49" s="8" t="s">
        <v>59</v>
      </c>
      <c r="F49" s="18"/>
      <c r="G49" s="18"/>
      <c r="H49" s="18"/>
      <c r="I49" s="18"/>
      <c r="J49" s="2"/>
      <c r="K49" s="2"/>
      <c r="L49" s="2"/>
      <c r="M49" s="2"/>
      <c r="N49" s="2"/>
      <c r="O49" s="4"/>
    </row>
    <row r="50" spans="1:15" ht="15.75">
      <c r="A50" s="6">
        <v>70</v>
      </c>
      <c r="B50" s="25" t="s">
        <v>46</v>
      </c>
      <c r="C50" s="11">
        <v>20</v>
      </c>
      <c r="D50" s="8" t="s">
        <v>23</v>
      </c>
      <c r="E50" s="8" t="s">
        <v>24</v>
      </c>
      <c r="F50" s="2"/>
      <c r="G50" s="2"/>
      <c r="H50" s="2">
        <v>4</v>
      </c>
      <c r="I50" s="2">
        <v>1</v>
      </c>
      <c r="J50" s="2">
        <f>SUM(G50:I50)/COUNT(G50:I50)</f>
        <v>2.5</v>
      </c>
      <c r="K50" s="2"/>
      <c r="L50" s="2"/>
      <c r="M50" s="2"/>
      <c r="N50" s="2"/>
      <c r="O50" s="4"/>
    </row>
    <row r="51" spans="1:15" ht="15.75">
      <c r="A51" s="14">
        <v>65</v>
      </c>
      <c r="B51" s="25" t="s">
        <v>89</v>
      </c>
      <c r="C51" s="4">
        <v>13</v>
      </c>
      <c r="D51" s="8" t="s">
        <v>23</v>
      </c>
      <c r="E51" s="8" t="s">
        <v>59</v>
      </c>
      <c r="F51" s="18"/>
      <c r="G51" s="18"/>
      <c r="H51" s="18">
        <v>2</v>
      </c>
      <c r="I51" s="18"/>
      <c r="J51" s="2">
        <f>SUM(G51:I51)/COUNT(G51:I51)</f>
        <v>2</v>
      </c>
      <c r="K51" s="2"/>
      <c r="L51" s="2"/>
      <c r="M51" s="2"/>
      <c r="N51" s="2"/>
      <c r="O51" s="4"/>
    </row>
    <row r="52" spans="1:15" ht="15.75">
      <c r="A52" s="14">
        <v>62</v>
      </c>
      <c r="B52" s="25" t="s">
        <v>86</v>
      </c>
      <c r="C52" s="4">
        <v>20</v>
      </c>
      <c r="D52" s="8" t="s">
        <v>23</v>
      </c>
      <c r="E52" s="8" t="s">
        <v>59</v>
      </c>
      <c r="F52" s="18" t="s">
        <v>51</v>
      </c>
      <c r="G52" s="18">
        <v>5.2</v>
      </c>
      <c r="H52" s="18"/>
      <c r="I52" s="18"/>
      <c r="J52" s="2">
        <f>SUM(G52:I52)/COUNT(G52:I52)</f>
        <v>5.2</v>
      </c>
      <c r="K52" s="2"/>
      <c r="L52" s="2"/>
      <c r="M52" s="2"/>
      <c r="N52" s="2"/>
      <c r="O52" s="4"/>
    </row>
    <row r="53" spans="1:15" ht="15.75">
      <c r="A53" s="6">
        <v>61</v>
      </c>
      <c r="B53" s="40" t="s">
        <v>44</v>
      </c>
      <c r="C53" s="55">
        <v>20</v>
      </c>
      <c r="D53" s="8" t="s">
        <v>23</v>
      </c>
      <c r="E53" s="8" t="s">
        <v>24</v>
      </c>
      <c r="F53" s="39" t="s">
        <v>55</v>
      </c>
      <c r="G53" s="39"/>
      <c r="H53" s="39">
        <v>5.5</v>
      </c>
      <c r="I53" s="39">
        <v>3</v>
      </c>
      <c r="J53" s="39">
        <f>SUM(G53:I53)/COUNT(G53:I53)</f>
        <v>4.25</v>
      </c>
      <c r="K53" s="39"/>
      <c r="L53" s="39"/>
      <c r="M53" s="39"/>
      <c r="N53" s="2"/>
      <c r="O53" s="4"/>
    </row>
    <row r="54" spans="1:15" ht="15.75">
      <c r="A54" s="13">
        <v>59</v>
      </c>
      <c r="B54" s="26" t="s">
        <v>85</v>
      </c>
      <c r="C54" s="12">
        <v>18</v>
      </c>
      <c r="D54" s="12" t="s">
        <v>23</v>
      </c>
      <c r="E54" s="12" t="s">
        <v>59</v>
      </c>
      <c r="F54" s="18"/>
      <c r="G54" s="18">
        <v>4</v>
      </c>
      <c r="H54" s="18">
        <v>5.5</v>
      </c>
      <c r="I54" s="18"/>
      <c r="J54" s="2">
        <f>SUM(G54:I54)/COUNT(G54:I54)</f>
        <v>4.75</v>
      </c>
      <c r="K54" s="2"/>
      <c r="L54" s="2"/>
      <c r="M54" s="2"/>
      <c r="N54" s="2"/>
      <c r="O54" s="4"/>
    </row>
    <row r="55" spans="1:15" ht="15.75">
      <c r="A55" s="6">
        <v>57</v>
      </c>
      <c r="B55" s="25" t="s">
        <v>42</v>
      </c>
      <c r="C55" s="11">
        <v>15</v>
      </c>
      <c r="D55" s="8" t="s">
        <v>23</v>
      </c>
      <c r="E55" s="8" t="s">
        <v>24</v>
      </c>
      <c r="F55" s="2"/>
      <c r="G55" s="2"/>
      <c r="H55" s="2"/>
      <c r="I55" s="2"/>
      <c r="J55" s="2"/>
      <c r="K55" s="2"/>
      <c r="L55" s="2"/>
      <c r="M55" s="2"/>
      <c r="N55" s="2"/>
      <c r="O55" s="4"/>
    </row>
    <row r="56" spans="1:15" ht="15.75">
      <c r="A56" s="6">
        <v>55</v>
      </c>
      <c r="B56" s="25" t="s">
        <v>41</v>
      </c>
      <c r="C56" s="11">
        <v>17</v>
      </c>
      <c r="D56" s="8" t="s">
        <v>23</v>
      </c>
      <c r="E56" s="8" t="s">
        <v>24</v>
      </c>
      <c r="F56" s="2"/>
      <c r="G56" s="2"/>
      <c r="H56" s="2"/>
      <c r="I56" s="2">
        <v>1</v>
      </c>
      <c r="J56" s="2">
        <f>SUM(G56:I56)/COUNT(G56:I56)</f>
        <v>1</v>
      </c>
      <c r="K56" s="2"/>
      <c r="L56" s="2"/>
      <c r="M56" s="2"/>
      <c r="N56" s="2"/>
      <c r="O56" s="4"/>
    </row>
    <row r="57" spans="1:15" ht="15.75">
      <c r="A57" s="5">
        <v>53</v>
      </c>
      <c r="B57" s="42" t="s">
        <v>82</v>
      </c>
      <c r="C57" s="43">
        <v>9</v>
      </c>
      <c r="D57" s="12" t="s">
        <v>23</v>
      </c>
      <c r="E57" s="12" t="s">
        <v>59</v>
      </c>
      <c r="F57" s="44"/>
      <c r="G57" s="44"/>
      <c r="H57" s="44">
        <v>5</v>
      </c>
      <c r="I57" s="44"/>
      <c r="J57" s="44">
        <f>SUM(G57:I57)/COUNT(G57:I57)</f>
        <v>5</v>
      </c>
      <c r="K57" s="44"/>
      <c r="L57" s="44"/>
      <c r="M57" s="44"/>
      <c r="N57" s="2"/>
      <c r="O57" s="4"/>
    </row>
    <row r="58" spans="1:15" ht="15.75">
      <c r="A58" s="5">
        <v>52</v>
      </c>
      <c r="B58" s="1" t="s">
        <v>81</v>
      </c>
      <c r="C58" s="3">
        <v>17</v>
      </c>
      <c r="D58" s="12" t="s">
        <v>23</v>
      </c>
      <c r="E58" s="12" t="s">
        <v>59</v>
      </c>
      <c r="F58" s="2"/>
      <c r="G58" s="2"/>
      <c r="H58" s="2"/>
      <c r="I58" s="2"/>
      <c r="J58" s="2"/>
      <c r="K58" s="2"/>
      <c r="L58" s="2"/>
      <c r="M58" s="2"/>
      <c r="N58" s="2"/>
      <c r="O58" s="4"/>
    </row>
    <row r="59" spans="1:15" ht="15.75">
      <c r="A59" s="5">
        <v>51</v>
      </c>
      <c r="B59" s="1" t="s">
        <v>80</v>
      </c>
      <c r="C59" s="3">
        <v>12</v>
      </c>
      <c r="D59" s="12" t="s">
        <v>23</v>
      </c>
      <c r="E59" s="12" t="s">
        <v>59</v>
      </c>
      <c r="F59" s="2"/>
      <c r="G59" s="2">
        <v>2</v>
      </c>
      <c r="H59" s="2"/>
      <c r="I59" s="2"/>
      <c r="J59" s="2">
        <f>SUM(G59:I59)/COUNT(G59:I59)</f>
        <v>2</v>
      </c>
      <c r="K59" s="2"/>
      <c r="L59" s="2"/>
      <c r="M59" s="2"/>
      <c r="N59" s="2"/>
      <c r="O59" s="4"/>
    </row>
    <row r="60" spans="1:15" ht="15.75">
      <c r="A60" s="5">
        <v>50</v>
      </c>
      <c r="B60" s="1" t="s">
        <v>79</v>
      </c>
      <c r="C60" s="3">
        <v>17</v>
      </c>
      <c r="D60" s="12" t="s">
        <v>23</v>
      </c>
      <c r="E60" s="12" t="s">
        <v>59</v>
      </c>
      <c r="F60" s="2"/>
      <c r="G60" s="2"/>
      <c r="H60" s="2"/>
      <c r="I60" s="2"/>
      <c r="J60" s="2"/>
      <c r="K60" s="2"/>
      <c r="L60" s="2"/>
      <c r="M60" s="2"/>
      <c r="N60" s="2"/>
      <c r="O60" s="4"/>
    </row>
    <row r="61" spans="1:15" ht="15.75">
      <c r="A61" s="5">
        <v>49</v>
      </c>
      <c r="B61" s="1" t="s">
        <v>78</v>
      </c>
      <c r="C61" s="3">
        <v>13</v>
      </c>
      <c r="D61" s="12" t="s">
        <v>23</v>
      </c>
      <c r="E61" s="12" t="s">
        <v>59</v>
      </c>
      <c r="F61" s="2" t="s">
        <v>56</v>
      </c>
      <c r="G61" s="2">
        <v>4.8</v>
      </c>
      <c r="H61" s="2">
        <v>5</v>
      </c>
      <c r="I61" s="2"/>
      <c r="J61" s="2">
        <f>SUM(G61:I61)/COUNT(G61:I61)</f>
        <v>4.9</v>
      </c>
      <c r="K61" s="2"/>
      <c r="L61" s="2"/>
      <c r="M61" s="2"/>
      <c r="N61" s="2"/>
      <c r="O61" s="4"/>
    </row>
    <row r="62" spans="1:15" ht="15.75">
      <c r="A62" s="5">
        <v>48</v>
      </c>
      <c r="B62" s="1" t="s">
        <v>77</v>
      </c>
      <c r="C62" s="3">
        <v>10</v>
      </c>
      <c r="D62" s="12" t="s">
        <v>23</v>
      </c>
      <c r="E62" s="12" t="s">
        <v>59</v>
      </c>
      <c r="F62" s="2"/>
      <c r="G62" s="2">
        <v>3</v>
      </c>
      <c r="H62" s="2">
        <v>4</v>
      </c>
      <c r="I62" s="2"/>
      <c r="J62" s="2">
        <f>SUM(G62:I62)/COUNT(G62:I62)</f>
        <v>3.5</v>
      </c>
      <c r="K62" s="2"/>
      <c r="L62" s="2"/>
      <c r="M62" s="2"/>
      <c r="N62" s="2"/>
      <c r="O62" s="4"/>
    </row>
    <row r="63" spans="1:15" ht="15.75">
      <c r="A63" s="5">
        <v>47</v>
      </c>
      <c r="B63" s="1" t="s">
        <v>76</v>
      </c>
      <c r="C63" s="3">
        <v>12</v>
      </c>
      <c r="D63" s="12" t="s">
        <v>23</v>
      </c>
      <c r="E63" s="12" t="s">
        <v>59</v>
      </c>
      <c r="F63" s="18"/>
      <c r="G63" s="18"/>
      <c r="H63" s="18"/>
      <c r="I63" s="18"/>
      <c r="J63" s="2"/>
      <c r="K63" s="2"/>
      <c r="L63" s="2"/>
      <c r="M63" s="2"/>
      <c r="N63" s="2"/>
      <c r="O63" s="8"/>
    </row>
    <row r="64" spans="1:15" ht="15.75">
      <c r="A64" s="5">
        <v>46</v>
      </c>
      <c r="B64" s="1" t="s">
        <v>75</v>
      </c>
      <c r="C64" s="3">
        <v>16</v>
      </c>
      <c r="D64" s="12" t="s">
        <v>23</v>
      </c>
      <c r="E64" s="12" t="s">
        <v>59</v>
      </c>
      <c r="F64" s="2"/>
      <c r="G64" s="2">
        <v>2.4</v>
      </c>
      <c r="H64" s="2">
        <v>3.5</v>
      </c>
      <c r="I64" s="2"/>
      <c r="J64" s="2">
        <f>SUM(G64:I64)/COUNT(G64:I64)</f>
        <v>2.95</v>
      </c>
      <c r="K64" s="2"/>
      <c r="L64" s="2"/>
      <c r="M64" s="2"/>
      <c r="N64" s="2"/>
      <c r="O64" s="4"/>
    </row>
    <row r="65" spans="1:15" ht="15.75">
      <c r="A65" s="5">
        <v>45</v>
      </c>
      <c r="B65" s="1" t="s">
        <v>74</v>
      </c>
      <c r="C65" s="3">
        <v>13</v>
      </c>
      <c r="D65" s="12" t="s">
        <v>23</v>
      </c>
      <c r="E65" s="12" t="s">
        <v>59</v>
      </c>
      <c r="F65" s="2"/>
      <c r="G65" s="2">
        <v>1.8</v>
      </c>
      <c r="H65" s="2"/>
      <c r="I65" s="2"/>
      <c r="J65" s="2">
        <f>SUM(G65:I65)/COUNT(G65:I65)</f>
        <v>1.8</v>
      </c>
      <c r="K65" s="2"/>
      <c r="L65" s="2"/>
      <c r="M65" s="2"/>
      <c r="N65" s="2"/>
      <c r="O65" s="4"/>
    </row>
    <row r="66" spans="1:15" ht="15.75">
      <c r="A66" s="5">
        <v>43</v>
      </c>
      <c r="B66" s="1" t="s">
        <v>73</v>
      </c>
      <c r="C66" s="3">
        <v>16</v>
      </c>
      <c r="D66" s="12" t="s">
        <v>23</v>
      </c>
      <c r="E66" s="12" t="s">
        <v>59</v>
      </c>
      <c r="F66" s="2" t="s">
        <v>105</v>
      </c>
      <c r="G66" s="2"/>
      <c r="H66" s="2"/>
      <c r="I66" s="2"/>
      <c r="J66" s="2"/>
      <c r="K66" s="2"/>
      <c r="L66" s="2"/>
      <c r="M66" s="2"/>
      <c r="N66" s="2"/>
      <c r="O66" s="4"/>
    </row>
    <row r="67" spans="1:15" ht="15.75">
      <c r="A67" s="6">
        <v>40</v>
      </c>
      <c r="B67" s="25" t="s">
        <v>40</v>
      </c>
      <c r="C67" s="11">
        <v>46</v>
      </c>
      <c r="D67" s="8" t="s">
        <v>23</v>
      </c>
      <c r="E67" s="8" t="s">
        <v>24</v>
      </c>
      <c r="F67" s="2"/>
      <c r="G67" s="2"/>
      <c r="H67" s="2">
        <v>2.5</v>
      </c>
      <c r="I67" s="2">
        <v>0.5</v>
      </c>
      <c r="J67" s="2">
        <f>SUM(G67:I67)/COUNT(G67:I67)</f>
        <v>1.5</v>
      </c>
      <c r="K67" s="2"/>
      <c r="L67" s="2"/>
      <c r="M67" s="2"/>
      <c r="N67" s="2"/>
      <c r="O67" s="4"/>
    </row>
    <row r="68" spans="1:15" ht="15.75">
      <c r="A68" s="6">
        <v>33</v>
      </c>
      <c r="B68" s="48" t="s">
        <v>35</v>
      </c>
      <c r="C68" s="54">
        <v>17</v>
      </c>
      <c r="D68" s="8" t="s">
        <v>23</v>
      </c>
      <c r="E68" s="8" t="s">
        <v>24</v>
      </c>
      <c r="F68" s="47"/>
      <c r="G68" s="47"/>
      <c r="H68" s="47">
        <v>4</v>
      </c>
      <c r="I68" s="47">
        <v>2</v>
      </c>
      <c r="J68" s="47">
        <f>SUM(G68:I68)/COUNT(G68:I68)</f>
        <v>3</v>
      </c>
      <c r="K68" s="47"/>
      <c r="L68" s="47"/>
      <c r="M68" s="47"/>
      <c r="N68" s="2"/>
      <c r="O68" s="4"/>
    </row>
    <row r="69" spans="1:15" ht="15.75">
      <c r="A69" s="5">
        <v>32</v>
      </c>
      <c r="B69" s="1"/>
      <c r="C69" s="3"/>
      <c r="D69" s="12"/>
      <c r="E69" s="12"/>
      <c r="F69" s="2"/>
      <c r="G69" s="2"/>
      <c r="H69" s="2"/>
      <c r="I69" s="2"/>
      <c r="J69" s="2"/>
      <c r="K69" s="2"/>
      <c r="L69" s="2"/>
      <c r="M69" s="2"/>
      <c r="N69" s="2"/>
      <c r="O69" s="4"/>
    </row>
    <row r="70" spans="1:15" ht="15.75">
      <c r="A70" s="6">
        <v>30</v>
      </c>
      <c r="B70" s="25" t="s">
        <v>34</v>
      </c>
      <c r="C70" s="11">
        <v>16</v>
      </c>
      <c r="D70" s="8" t="s">
        <v>23</v>
      </c>
      <c r="E70" s="8" t="s">
        <v>24</v>
      </c>
      <c r="F70" s="2" t="s">
        <v>52</v>
      </c>
      <c r="G70" s="2"/>
      <c r="H70" s="2"/>
      <c r="I70" s="2"/>
      <c r="J70" s="2"/>
      <c r="K70" s="2"/>
      <c r="L70" s="2"/>
      <c r="M70" s="2"/>
      <c r="N70" s="2"/>
      <c r="O70" s="4"/>
    </row>
    <row r="71" spans="1:15" ht="15.75">
      <c r="A71" s="5">
        <v>28</v>
      </c>
      <c r="B71" s="1" t="s">
        <v>68</v>
      </c>
      <c r="C71" s="3">
        <v>14</v>
      </c>
      <c r="D71" s="12" t="s">
        <v>23</v>
      </c>
      <c r="E71" s="12" t="s">
        <v>59</v>
      </c>
      <c r="F71" s="2"/>
      <c r="G71" s="2"/>
      <c r="H71" s="2"/>
      <c r="I71" s="2"/>
      <c r="J71" s="2"/>
      <c r="K71" s="2"/>
      <c r="L71" s="2"/>
      <c r="M71" s="2"/>
      <c r="N71" s="2"/>
      <c r="O71" s="4"/>
    </row>
    <row r="72" spans="1:15" ht="15.75">
      <c r="A72" s="5">
        <v>27</v>
      </c>
      <c r="B72" s="1" t="s">
        <v>67</v>
      </c>
      <c r="C72" s="3">
        <v>17</v>
      </c>
      <c r="D72" s="12" t="s">
        <v>32</v>
      </c>
      <c r="E72" s="12" t="s">
        <v>59</v>
      </c>
      <c r="F72" s="2"/>
      <c r="G72" s="2"/>
      <c r="H72" s="2"/>
      <c r="I72" s="2"/>
      <c r="J72" s="2"/>
      <c r="K72" s="2"/>
      <c r="L72" s="2"/>
      <c r="M72" s="2"/>
      <c r="N72" s="2"/>
      <c r="O72" s="4"/>
    </row>
    <row r="73" spans="1:15" ht="15.75">
      <c r="A73" s="6">
        <v>26</v>
      </c>
      <c r="B73" s="25" t="s">
        <v>33</v>
      </c>
      <c r="C73" s="11">
        <v>18</v>
      </c>
      <c r="D73" s="67" t="s">
        <v>23</v>
      </c>
      <c r="E73" s="67" t="s">
        <v>24</v>
      </c>
      <c r="F73" s="2" t="s">
        <v>51</v>
      </c>
      <c r="G73" s="2"/>
      <c r="H73" s="2"/>
      <c r="I73" s="2">
        <v>3</v>
      </c>
      <c r="J73" s="2">
        <f>SUM(G73:I73)/COUNT(G73:I73)</f>
        <v>3</v>
      </c>
      <c r="K73" s="2"/>
      <c r="L73" s="2"/>
      <c r="M73" s="2"/>
      <c r="N73" s="2"/>
      <c r="O73" s="4"/>
    </row>
    <row r="74" spans="1:15" ht="15.75">
      <c r="A74" s="5">
        <v>25</v>
      </c>
      <c r="B74" s="1" t="s">
        <v>66</v>
      </c>
      <c r="C74" s="3">
        <v>14</v>
      </c>
      <c r="D74" s="12" t="s">
        <v>32</v>
      </c>
      <c r="E74" s="12" t="s">
        <v>59</v>
      </c>
      <c r="F74" s="2" t="s">
        <v>102</v>
      </c>
      <c r="G74" s="2">
        <v>1.2</v>
      </c>
      <c r="H74" s="2">
        <v>2.5</v>
      </c>
      <c r="I74" s="2"/>
      <c r="J74" s="2">
        <f>SUM(G74:I74)/COUNT(G74:I74)</f>
        <v>1.85</v>
      </c>
      <c r="K74" s="2"/>
      <c r="L74" s="2"/>
      <c r="M74" s="2"/>
      <c r="N74" s="2"/>
      <c r="O74" s="4"/>
    </row>
    <row r="75" spans="1:15" ht="15.75">
      <c r="A75" s="6">
        <v>22</v>
      </c>
      <c r="B75" s="25" t="s">
        <v>29</v>
      </c>
      <c r="C75" s="11">
        <v>17</v>
      </c>
      <c r="D75" s="8" t="s">
        <v>32</v>
      </c>
      <c r="E75" s="8" t="s">
        <v>24</v>
      </c>
      <c r="F75" s="2" t="s">
        <v>50</v>
      </c>
      <c r="G75" s="2">
        <v>1.3</v>
      </c>
      <c r="H75" s="2">
        <v>2</v>
      </c>
      <c r="I75" s="2">
        <v>2</v>
      </c>
      <c r="J75" s="2">
        <f>SUM(G75:I75)/COUNT(G75:I75)</f>
        <v>1.7666666666666666</v>
      </c>
      <c r="K75" s="2"/>
      <c r="L75" s="2"/>
      <c r="M75" s="2"/>
      <c r="N75" s="2"/>
      <c r="O75" s="4"/>
    </row>
    <row r="76" spans="1:15" ht="15.75">
      <c r="A76" s="6">
        <v>21</v>
      </c>
      <c r="B76" s="25" t="s">
        <v>28</v>
      </c>
      <c r="C76" s="11">
        <v>16</v>
      </c>
      <c r="D76" s="8" t="s">
        <v>23</v>
      </c>
      <c r="E76" s="8" t="s">
        <v>24</v>
      </c>
      <c r="F76" s="2"/>
      <c r="G76" s="2"/>
      <c r="H76" s="2"/>
      <c r="I76" s="2"/>
      <c r="J76" s="2"/>
      <c r="K76" s="2"/>
      <c r="L76" s="2"/>
      <c r="M76" s="2"/>
      <c r="N76" s="2"/>
      <c r="O76" s="4"/>
    </row>
    <row r="77" spans="1:15" ht="15.75">
      <c r="A77" s="6">
        <v>19</v>
      </c>
      <c r="B77" s="25" t="s">
        <v>26</v>
      </c>
      <c r="C77" s="11">
        <v>15</v>
      </c>
      <c r="D77" s="8" t="s">
        <v>23</v>
      </c>
      <c r="E77" s="8" t="s">
        <v>24</v>
      </c>
      <c r="F77" s="2"/>
      <c r="G77" s="2"/>
      <c r="H77" s="2"/>
      <c r="I77" s="2"/>
      <c r="J77" s="2"/>
      <c r="K77" s="2"/>
      <c r="L77" s="2"/>
      <c r="M77" s="2"/>
      <c r="N77" s="2"/>
      <c r="O77" s="4"/>
    </row>
    <row r="78" spans="1:15" ht="15.75">
      <c r="A78" s="5">
        <v>16</v>
      </c>
      <c r="B78" s="26" t="s">
        <v>63</v>
      </c>
      <c r="C78" s="12">
        <v>15</v>
      </c>
      <c r="D78" s="12" t="s">
        <v>23</v>
      </c>
      <c r="E78" s="12" t="s">
        <v>59</v>
      </c>
      <c r="F78" s="59"/>
      <c r="G78" s="59">
        <v>4.3</v>
      </c>
      <c r="H78" s="59">
        <v>6</v>
      </c>
      <c r="I78" s="59"/>
      <c r="J78" s="59">
        <f>SUM(G78:I78)/COUNT(G78:I78)</f>
        <v>5.15</v>
      </c>
      <c r="K78" s="59"/>
      <c r="L78" s="59"/>
      <c r="M78" s="59"/>
      <c r="N78" s="2"/>
      <c r="O78" s="4"/>
    </row>
    <row r="79" spans="1:15" ht="15.75">
      <c r="A79" s="5">
        <v>15</v>
      </c>
      <c r="B79" s="1" t="s">
        <v>62</v>
      </c>
      <c r="C79" s="3">
        <v>19</v>
      </c>
      <c r="D79" s="12" t="s">
        <v>32</v>
      </c>
      <c r="E79" s="12" t="s">
        <v>59</v>
      </c>
      <c r="F79" s="2"/>
      <c r="G79" s="2"/>
      <c r="H79" s="2"/>
      <c r="I79" s="2"/>
      <c r="J79" s="2"/>
      <c r="K79" s="2"/>
      <c r="L79" s="2"/>
      <c r="M79" s="2"/>
      <c r="N79" s="2"/>
      <c r="O79" s="4"/>
    </row>
    <row r="80" spans="1:15" ht="15.75">
      <c r="A80" s="6">
        <v>5</v>
      </c>
      <c r="B80" s="74" t="s">
        <v>22</v>
      </c>
      <c r="C80" s="75">
        <v>44</v>
      </c>
      <c r="D80" s="8" t="s">
        <v>23</v>
      </c>
      <c r="E80" s="8" t="s">
        <v>24</v>
      </c>
      <c r="F80" s="77"/>
      <c r="G80" s="77"/>
      <c r="H80" s="77">
        <v>2.5</v>
      </c>
      <c r="I80" s="77">
        <v>1</v>
      </c>
      <c r="J80" s="59">
        <f>SUM(G80:I80)/COUNT(G80:I80)</f>
        <v>1.75</v>
      </c>
      <c r="K80" s="59"/>
      <c r="L80" s="59"/>
      <c r="M80" s="59"/>
      <c r="N80" s="2"/>
      <c r="O80" s="4"/>
    </row>
    <row r="81" spans="1:15" ht="15.75">
      <c r="A81" s="6">
        <v>4</v>
      </c>
      <c r="B81" s="25" t="s">
        <v>21</v>
      </c>
      <c r="C81" s="11">
        <v>13</v>
      </c>
      <c r="D81" s="8" t="s">
        <v>23</v>
      </c>
      <c r="E81" s="8" t="s">
        <v>24</v>
      </c>
      <c r="F81" s="2"/>
      <c r="G81" s="2"/>
      <c r="H81" s="2"/>
      <c r="I81" s="2"/>
      <c r="J81" s="2"/>
      <c r="K81" s="2"/>
      <c r="L81" s="2"/>
      <c r="M81" s="2"/>
      <c r="N81" s="2"/>
      <c r="O81" s="4"/>
    </row>
    <row r="82" spans="1:15" ht="15.75">
      <c r="A82" s="5">
        <v>1</v>
      </c>
      <c r="B82" s="1" t="s">
        <v>58</v>
      </c>
      <c r="C82" s="3">
        <v>9</v>
      </c>
      <c r="D82" s="12" t="s">
        <v>23</v>
      </c>
      <c r="E82" s="12" t="s">
        <v>59</v>
      </c>
      <c r="F82" s="2" t="s">
        <v>98</v>
      </c>
      <c r="G82" s="2">
        <v>2.1</v>
      </c>
      <c r="H82" s="2">
        <v>2.5</v>
      </c>
      <c r="I82" s="2"/>
      <c r="J82" s="2">
        <f>SUM(G82:I82)/COUNT(G82:I82)</f>
        <v>2.3</v>
      </c>
      <c r="K82" s="2"/>
      <c r="L82" s="2"/>
      <c r="M82" s="2"/>
      <c r="N82" s="2"/>
      <c r="O82" s="4"/>
    </row>
    <row r="83" spans="1:15" ht="15.75">
      <c r="A83" s="6"/>
      <c r="B83" s="25"/>
      <c r="C83" s="11"/>
      <c r="D83" s="8"/>
      <c r="E83" s="8"/>
      <c r="F83" s="2"/>
      <c r="G83" s="2"/>
      <c r="H83" s="2"/>
      <c r="I83" s="2"/>
      <c r="J83" s="2"/>
      <c r="K83" s="2"/>
      <c r="L83" s="2"/>
      <c r="M83" s="2"/>
      <c r="N83" s="2"/>
      <c r="O83" s="4"/>
    </row>
    <row r="84" spans="1:15" ht="15.75">
      <c r="A84" s="6"/>
      <c r="B84" s="25"/>
      <c r="C84" s="11"/>
      <c r="D84" s="8"/>
      <c r="E84" s="8"/>
      <c r="F84" s="2"/>
      <c r="G84" s="2"/>
      <c r="H84" s="2"/>
      <c r="I84" s="2"/>
      <c r="J84" s="2"/>
      <c r="K84" s="2"/>
      <c r="L84" s="2"/>
      <c r="M84" s="2"/>
      <c r="N84" s="2"/>
      <c r="O84" s="4"/>
    </row>
    <row r="85" spans="1:15" ht="15.75">
      <c r="A85" s="15"/>
      <c r="B85" s="25"/>
      <c r="C85" s="10"/>
      <c r="D85" s="8"/>
      <c r="E85" s="8"/>
      <c r="F85" s="18"/>
      <c r="G85" s="18"/>
      <c r="H85" s="2"/>
      <c r="I85" s="2"/>
      <c r="J85" s="2"/>
      <c r="K85" s="2"/>
      <c r="L85" s="2"/>
      <c r="M85" s="2"/>
      <c r="N85" s="2"/>
      <c r="O85" s="4"/>
    </row>
    <row r="86" spans="1:15" ht="15.75">
      <c r="A86" s="68"/>
      <c r="B86" s="69"/>
      <c r="C86" s="70"/>
      <c r="D86" s="82"/>
      <c r="F86" s="71"/>
      <c r="G86" s="71"/>
      <c r="H86" s="71"/>
      <c r="I86" s="71"/>
      <c r="J86" s="2"/>
      <c r="K86" s="2"/>
      <c r="L86" s="2"/>
      <c r="M86" s="2"/>
      <c r="N86" s="2"/>
      <c r="O86" s="4"/>
    </row>
    <row r="87" spans="1:15" ht="15.75">
      <c r="A87" s="68"/>
      <c r="B87" s="69"/>
      <c r="C87" s="70"/>
      <c r="D87" s="82"/>
      <c r="E87" s="82"/>
      <c r="F87" s="71"/>
      <c r="G87" s="71"/>
      <c r="H87" s="71"/>
      <c r="I87" s="71"/>
      <c r="J87" s="2"/>
      <c r="K87" s="2"/>
      <c r="L87" s="2"/>
      <c r="M87" s="2"/>
      <c r="N87" s="2"/>
      <c r="O87" s="4"/>
    </row>
    <row r="88" spans="1:15" ht="15.75">
      <c r="A88" s="5"/>
      <c r="B88" s="1"/>
      <c r="C88" s="3"/>
      <c r="D88" s="12"/>
      <c r="E88" s="12"/>
      <c r="F88" s="2"/>
      <c r="G88" s="2"/>
      <c r="H88" s="2"/>
      <c r="I88" s="2"/>
      <c r="J88" s="2"/>
      <c r="K88" s="2"/>
      <c r="L88" s="2"/>
      <c r="M88" s="2"/>
      <c r="N88" s="2"/>
      <c r="O88" s="4"/>
    </row>
    <row r="89" spans="1:15" ht="15.75">
      <c r="A89" s="5"/>
      <c r="B89" s="1"/>
      <c r="C89" s="3"/>
      <c r="D89" s="12"/>
      <c r="E89" s="12"/>
      <c r="F89" s="2"/>
      <c r="G89" s="2"/>
      <c r="H89" s="2"/>
      <c r="I89" s="2"/>
      <c r="J89" s="2"/>
      <c r="K89" s="2"/>
      <c r="L89" s="2"/>
      <c r="M89" s="2"/>
      <c r="N89" s="2"/>
      <c r="O89" s="4"/>
    </row>
    <row r="90" spans="1:15" ht="15.75">
      <c r="A90" s="15"/>
      <c r="B90" s="25"/>
      <c r="C90" s="10"/>
      <c r="D90" s="8"/>
      <c r="E90" s="8"/>
      <c r="F90" s="18"/>
      <c r="G90" s="18"/>
      <c r="H90" s="18"/>
      <c r="I90" s="18"/>
      <c r="J90" s="2"/>
      <c r="K90" s="2"/>
      <c r="L90" s="2"/>
      <c r="M90" s="2"/>
      <c r="N90" s="2"/>
      <c r="O90" s="7"/>
    </row>
    <row r="91" spans="1:15" ht="15.75">
      <c r="A91" s="15"/>
      <c r="B91" s="25"/>
      <c r="C91" s="10"/>
      <c r="D91" s="8"/>
      <c r="E91" s="8"/>
      <c r="F91" s="18"/>
      <c r="G91" s="18"/>
      <c r="H91" s="18"/>
      <c r="I91" s="18"/>
      <c r="J91" s="2"/>
      <c r="K91" s="2"/>
      <c r="L91" s="2"/>
      <c r="M91" s="2"/>
      <c r="N91" s="2"/>
      <c r="O91" s="4"/>
    </row>
  </sheetData>
  <sheetProtection/>
  <mergeCells count="1">
    <mergeCell ref="A2:O2"/>
  </mergeCells>
  <conditionalFormatting sqref="C91 C24:C34 C4:C20">
    <cfRule type="cellIs" priority="1" dxfId="0" operator="between" stopIfTrue="1">
      <formula>100</formula>
      <formula>110</formula>
    </cfRule>
  </conditionalFormatting>
  <printOptions horizontalCentered="1"/>
  <pageMargins left="0.35433070866141736" right="0.35433070866141736" top="0.7874015748031497" bottom="0.7874015748031497" header="0" footer="0"/>
  <pageSetup horizontalDpi="600" verticalDpi="600" orientation="portrait" scale="91" r:id="rId1"/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</dc:creator>
  <cp:keywords/>
  <dc:description/>
  <cp:lastModifiedBy>admin</cp:lastModifiedBy>
  <cp:lastPrinted>2009-08-29T11:36:53Z</cp:lastPrinted>
  <dcterms:created xsi:type="dcterms:W3CDTF">2008-08-30T14:30:25Z</dcterms:created>
  <dcterms:modified xsi:type="dcterms:W3CDTF">2009-08-30T17:14:38Z</dcterms:modified>
  <cp:category/>
  <cp:version/>
  <cp:contentType/>
  <cp:contentStatus/>
</cp:coreProperties>
</file>